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fileSharing readOnlyRecommended="1"/>
  <workbookPr defaultThemeVersion="166925"/>
  <mc:AlternateContent xmlns:mc="http://schemas.openxmlformats.org/markup-compatibility/2006">
    <mc:Choice Requires="x15">
      <x15ac:absPath xmlns:x15ac="http://schemas.microsoft.com/office/spreadsheetml/2010/11/ac" url="C:\Users\davidkun\Desktop\October 2024 Tools\WorkLinks Skills Values Assessment_ Algeria\"/>
    </mc:Choice>
  </mc:AlternateContent>
  <xr:revisionPtr revIDLastSave="0" documentId="8_{50ACBA8C-0A0C-4E3D-8F19-BF0BCC7615DE}" xr6:coauthVersionLast="47" xr6:coauthVersionMax="47" xr10:uidLastSave="{00000000-0000-0000-0000-000000000000}"/>
  <bookViews>
    <workbookView xWindow="-120" yWindow="-120" windowWidth="20730" windowHeight="11040" tabRatio="645" xr2:uid="{00000000-000D-0000-FFFF-FFFF00000000}"/>
  </bookViews>
  <sheets>
    <sheet name="INSTRUCTIONS" sheetId="23" r:id="rId1"/>
    <sheet name="1. Tracker &amp; WLSVA Results" sheetId="1" r:id="rId2"/>
    <sheet name="2. Pre-Post WLSVA Response" sheetId="9" r:id="rId3"/>
    <sheet name="3. Results" sheetId="24" r:id="rId4"/>
    <sheet name="4. Sheet 2 Completed EXAMPLE" sheetId="22" r:id="rId5"/>
    <sheet name="3a40d7a1b55a4b4d8b0c8a60498e985" sheetId="2" state="veryHidden" r:id="rId6"/>
    <sheet name="d67fbcd4e01444ae96541146281506b" sheetId="3" state="veryHidden" r:id="rId7"/>
    <sheet name="7324bea7d7484d7b9f85e0a9b68fb14" sheetId="4" state="veryHidden" r:id="rId8"/>
    <sheet name="b2ddf2d1eae84a64ac1ad070cdbbf0f" sheetId="5" state="veryHidden" r:id="rId9"/>
    <sheet name="71d61824a48a4d03a2bef10ef5faf89" sheetId="6" state="veryHidden" r:id="rId10"/>
    <sheet name="5627c9681e8849fd856bd0e9a5fb3df" sheetId="7" state="veryHidden" r:id="rId1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5" i="24" l="1"/>
  <c r="D25" i="24"/>
  <c r="C25" i="24"/>
  <c r="E19" i="24"/>
  <c r="D19" i="24"/>
  <c r="C19" i="24"/>
  <c r="E13" i="24"/>
  <c r="D13" i="24"/>
  <c r="C13" i="24"/>
  <c r="E7" i="24"/>
  <c r="D7" i="24"/>
  <c r="C7" i="24"/>
  <c r="E4" i="24"/>
  <c r="D4" i="24"/>
  <c r="C4" i="24"/>
  <c r="E3" i="24"/>
  <c r="D3" i="24"/>
  <c r="C3" i="24"/>
  <c r="D14" i="24" l="1"/>
  <c r="D15" i="24" s="1"/>
  <c r="D16" i="24" s="1"/>
  <c r="G4" i="24"/>
  <c r="E14" i="24"/>
  <c r="E15" i="24" s="1"/>
  <c r="E16" i="24" s="1"/>
  <c r="D20" i="24"/>
  <c r="D21" i="24" s="1"/>
  <c r="D22" i="24" s="1"/>
  <c r="E8" i="24"/>
  <c r="E9" i="24" s="1"/>
  <c r="E10" i="24" s="1"/>
  <c r="G3" i="24"/>
  <c r="E26" i="24"/>
  <c r="E27" i="24" s="1"/>
  <c r="E28" i="24" s="1"/>
  <c r="E20" i="24"/>
  <c r="E21" i="24" s="1"/>
  <c r="E22" i="24" s="1"/>
  <c r="G19" i="24"/>
  <c r="G7" i="24"/>
  <c r="G8" i="24" s="1"/>
  <c r="D8" i="24"/>
  <c r="D9" i="24" s="1"/>
  <c r="D10" i="24" s="1"/>
  <c r="G25" i="24"/>
  <c r="G13" i="24"/>
  <c r="G14" i="24" s="1"/>
  <c r="D26" i="24"/>
  <c r="D27" i="24" s="1"/>
  <c r="D28" i="24" s="1"/>
  <c r="C8" i="24"/>
  <c r="C9" i="24" s="1"/>
  <c r="C14" i="24"/>
  <c r="C15" i="24" s="1"/>
  <c r="C20" i="24"/>
  <c r="C21" i="24" s="1"/>
  <c r="C26" i="24"/>
  <c r="C27" i="24" s="1"/>
  <c r="G26" i="24" l="1"/>
  <c r="G20" i="24"/>
  <c r="G22" i="24"/>
  <c r="G21" i="24"/>
  <c r="C22" i="24"/>
  <c r="G28" i="24"/>
  <c r="G27" i="24"/>
  <c r="C28" i="24"/>
  <c r="G10" i="24"/>
  <c r="G9" i="24"/>
  <c r="C10" i="24"/>
  <c r="G16" i="24"/>
  <c r="G15" i="24"/>
  <c r="C16" i="24"/>
  <c r="Y2" i="1"/>
  <c r="S7" i="1"/>
  <c r="V8" i="1"/>
  <c r="Y7" i="1"/>
  <c r="V2" i="1"/>
  <c r="V3" i="1"/>
  <c r="V4" i="1"/>
  <c r="V5" i="1"/>
  <c r="V6" i="1"/>
  <c r="V7" i="1"/>
  <c r="V9" i="1"/>
  <c r="V10" i="1"/>
  <c r="V11" i="1"/>
  <c r="P2" i="1"/>
  <c r="P3" i="1"/>
  <c r="P4" i="1"/>
  <c r="P5" i="1"/>
  <c r="P6" i="1"/>
  <c r="P7" i="1"/>
  <c r="P8" i="1"/>
  <c r="P9" i="1"/>
  <c r="P10" i="1"/>
  <c r="P11" i="1"/>
  <c r="M9" i="1"/>
  <c r="M10" i="1"/>
  <c r="M11" i="1"/>
  <c r="S9" i="1"/>
  <c r="S10" i="1"/>
  <c r="S11" i="1"/>
  <c r="Y9" i="1"/>
  <c r="Y10" i="1"/>
  <c r="Y11" i="1"/>
  <c r="Y3" i="1"/>
  <c r="Y4" i="1"/>
  <c r="S2" i="1"/>
  <c r="S3" i="1"/>
  <c r="S4" i="1"/>
  <c r="M2" i="1"/>
  <c r="M3" i="1"/>
  <c r="M4" i="1"/>
  <c r="M5" i="1"/>
  <c r="M6" i="1"/>
  <c r="M7" i="1"/>
  <c r="M8" i="1"/>
  <c r="Y5" i="1"/>
  <c r="Y6" i="1"/>
  <c r="Y8" i="1"/>
  <c r="S5" i="1"/>
  <c r="S6" i="1"/>
  <c r="S8" i="1"/>
</calcChain>
</file>

<file path=xl/sharedStrings.xml><?xml version="1.0" encoding="utf-8"?>
<sst xmlns="http://schemas.openxmlformats.org/spreadsheetml/2006/main" count="3870" uniqueCount="1677">
  <si>
    <t>See here for guidance on how to sort data</t>
  </si>
  <si>
    <r>
      <t xml:space="preserve">Download an Excel file of </t>
    </r>
    <r>
      <rPr>
        <i/>
        <sz val="11"/>
        <rFont val="Calibri"/>
        <family val="2"/>
      </rPr>
      <t>pre-program WLSVA participant responses</t>
    </r>
    <r>
      <rPr>
        <sz val="11"/>
        <rFont val="Calibri"/>
        <family val="2"/>
      </rPr>
      <t xml:space="preserve"> from KoboToolbox</t>
    </r>
  </si>
  <si>
    <r>
      <t xml:space="preserve">Add a filter to all columns in the </t>
    </r>
    <r>
      <rPr>
        <i/>
        <sz val="11"/>
        <rFont val="Calibri"/>
        <family val="2"/>
      </rPr>
      <t>pre-program WLSVA responses</t>
    </r>
    <r>
      <rPr>
        <sz val="11"/>
        <rFont val="Calibri"/>
        <family val="2"/>
      </rPr>
      <t xml:space="preserve"> spreadsheet</t>
    </r>
  </si>
  <si>
    <t>See here for guidance to filter data</t>
  </si>
  <si>
    <r>
      <t xml:space="preserve">Sort </t>
    </r>
    <r>
      <rPr>
        <i/>
        <sz val="11"/>
        <rFont val="Calibri"/>
        <family val="2"/>
      </rPr>
      <t>pre-program WLSVA responses spreadsheet</t>
    </r>
    <r>
      <rPr>
        <sz val="11"/>
        <rFont val="Calibri"/>
        <family val="2"/>
      </rPr>
      <t xml:space="preserve"> by Participant ID column, from smallest to largest</t>
    </r>
  </si>
  <si>
    <r>
      <t xml:space="preserve">Sort </t>
    </r>
    <r>
      <rPr>
        <b/>
        <u/>
        <sz val="11"/>
        <rFont val="Calibri"/>
        <family val="2"/>
      </rPr>
      <t xml:space="preserve">Sheet #2: Pre-Post WLSVA Response </t>
    </r>
    <r>
      <rPr>
        <sz val="11"/>
        <rFont val="Calibri"/>
        <family val="2"/>
      </rPr>
      <t>by Column A, "Program-Assigned Participant ID" smallest to largest</t>
    </r>
  </si>
  <si>
    <r>
      <t xml:space="preserve">If a participant ID does not match between the </t>
    </r>
    <r>
      <rPr>
        <i/>
        <sz val="11"/>
        <rFont val="Calibri"/>
        <family val="2"/>
      </rPr>
      <t>pre-program WLSVA responses document</t>
    </r>
    <r>
      <rPr>
        <sz val="11"/>
        <rFont val="Calibri"/>
        <family val="2"/>
      </rPr>
      <t xml:space="preserve"> and Column A, "Program-Assigned Participant ID" of </t>
    </r>
    <r>
      <rPr>
        <b/>
        <u/>
        <sz val="11"/>
        <rFont val="Calibri"/>
        <family val="2"/>
      </rPr>
      <t>Sheet #2: Pre-Post WLSVA Response</t>
    </r>
    <r>
      <rPr>
        <u/>
        <sz val="11"/>
        <rFont val="Calibri"/>
        <family val="2"/>
      </rPr>
      <t xml:space="preserve">: </t>
    </r>
  </si>
  <si>
    <t>1) Check the participants identifying information, such as email or date of birth, to determine the correct ID if the participant made a typo in their ID number</t>
  </si>
  <si>
    <t>If you have any missing WLSVA data, you should keep that ID number in Column A, but move all of the WLSVA data down so that you have an empty row next to that ID number. To do so:</t>
  </si>
  <si>
    <t>a) Select the entire row, right click, select Insert and you will get a blank row
b) Then select the blank Program ID number cell, right click, and delete
c) This will bring the Program ID back up but leave the rest of the row blank.</t>
  </si>
  <si>
    <r>
      <t xml:space="preserve">Download an Excel file of </t>
    </r>
    <r>
      <rPr>
        <i/>
        <sz val="11"/>
        <rFont val="Calibri"/>
        <family val="2"/>
      </rPr>
      <t>post-program WLSVA participant responses</t>
    </r>
    <r>
      <rPr>
        <sz val="11"/>
        <rFont val="Calibri"/>
        <family val="2"/>
      </rPr>
      <t xml:space="preserve"> from KoboToolbox</t>
    </r>
  </si>
  <si>
    <r>
      <t xml:space="preserve">Add a filter to all columns in the </t>
    </r>
    <r>
      <rPr>
        <i/>
        <sz val="11"/>
        <rFont val="Calibri"/>
        <family val="2"/>
      </rPr>
      <t>post-program WLSVA responses</t>
    </r>
    <r>
      <rPr>
        <sz val="11"/>
        <rFont val="Calibri"/>
        <family val="2"/>
      </rPr>
      <t xml:space="preserve"> spreadsheet</t>
    </r>
  </si>
  <si>
    <r>
      <t xml:space="preserve">Sort </t>
    </r>
    <r>
      <rPr>
        <i/>
        <sz val="11"/>
        <rFont val="Calibri"/>
        <family val="2"/>
      </rPr>
      <t>post-program WLSVA responses spreadsheet</t>
    </r>
    <r>
      <rPr>
        <sz val="11"/>
        <rFont val="Calibri"/>
        <family val="2"/>
      </rPr>
      <t xml:space="preserve"> by Participant ID column, from smallest to largest</t>
    </r>
  </si>
  <si>
    <r>
      <t xml:space="preserve">Cross-check the participant IDs between the </t>
    </r>
    <r>
      <rPr>
        <i/>
        <sz val="11"/>
        <rFont val="Calibri"/>
        <family val="2"/>
      </rPr>
      <t xml:space="preserve">post-program WLSVA responses </t>
    </r>
    <r>
      <rPr>
        <sz val="11"/>
        <rFont val="Calibri"/>
        <family val="2"/>
      </rPr>
      <t xml:space="preserve">and Column A, "Program-Assigned Participant ID" of </t>
    </r>
    <r>
      <rPr>
        <b/>
        <u/>
        <sz val="11"/>
        <rFont val="Calibri"/>
        <family val="2"/>
      </rPr>
      <t xml:space="preserve">Sheet #2: Pre-Post WLSVA Response </t>
    </r>
    <r>
      <rPr>
        <sz val="11"/>
        <rFont val="Calibri"/>
        <family val="2"/>
      </rPr>
      <t>to ensure there are no mistakes or discrepancies in ID numbers submitted by participants</t>
    </r>
  </si>
  <si>
    <r>
      <t xml:space="preserve">If a participant ID does not match between the </t>
    </r>
    <r>
      <rPr>
        <i/>
        <sz val="11"/>
        <rFont val="Calibri"/>
        <family val="2"/>
      </rPr>
      <t>post-program WLSVA responses document</t>
    </r>
    <r>
      <rPr>
        <sz val="11"/>
        <rFont val="Calibri"/>
        <family val="2"/>
      </rPr>
      <t xml:space="preserve"> and Column A, "Program-Assigned Participant ID" of </t>
    </r>
    <r>
      <rPr>
        <b/>
        <u/>
        <sz val="11"/>
        <rFont val="Calibri"/>
        <family val="2"/>
      </rPr>
      <t>Sheet #2: Pre-Post WLSVA Response</t>
    </r>
    <r>
      <rPr>
        <u/>
        <sz val="11"/>
        <rFont val="Calibri"/>
        <family val="2"/>
      </rPr>
      <t xml:space="preserve">: </t>
    </r>
  </si>
  <si>
    <r>
      <t xml:space="preserve">Columns with </t>
    </r>
    <r>
      <rPr>
        <b/>
        <sz val="11"/>
        <color rgb="FF7030A0"/>
        <rFont val="Calibri"/>
        <family val="2"/>
      </rPr>
      <t>purple heading cells</t>
    </r>
    <r>
      <rPr>
        <sz val="11"/>
        <rFont val="Calibri"/>
        <family val="2"/>
      </rPr>
      <t xml:space="preserve"> are columns for which you will copy and paste information from sheet #2 into. This information will upload to DevResults. You must special paste "values only" in these columns for the upload to work</t>
    </r>
  </si>
  <si>
    <t>See here for guidance on how to paste values</t>
  </si>
  <si>
    <r>
      <t xml:space="preserve">Columns with </t>
    </r>
    <r>
      <rPr>
        <b/>
        <sz val="11"/>
        <color rgb="FFFF0000"/>
        <rFont val="Calibri"/>
        <family val="2"/>
      </rPr>
      <t>red heading cells</t>
    </r>
    <r>
      <rPr>
        <sz val="11"/>
        <rFont val="Calibri"/>
        <family val="2"/>
      </rPr>
      <t xml:space="preserve"> are columns which require a formula to work. The data in these columns will upload to DevResults</t>
    </r>
  </si>
  <si>
    <r>
      <rPr>
        <b/>
        <sz val="11"/>
        <rFont val="Calibri"/>
        <family val="2"/>
      </rPr>
      <t>*</t>
    </r>
    <r>
      <rPr>
        <sz val="11"/>
        <rFont val="Calibri"/>
        <family val="2"/>
      </rPr>
      <t xml:space="preserve">The formulas for these columns have been pre-entered. You will drag the formula from the existing rows down to all rows with participant information in them. </t>
    </r>
  </si>
  <si>
    <t>See here for guidance on how to drag formulas.</t>
  </si>
  <si>
    <r>
      <rPr>
        <b/>
        <sz val="11"/>
        <rFont val="Calibri"/>
        <family val="2"/>
      </rPr>
      <t>*</t>
    </r>
    <r>
      <rPr>
        <sz val="11"/>
        <rFont val="Calibri"/>
        <family val="2"/>
      </rPr>
      <t xml:space="preserve">Please note, the letter assigned to the columns on Sheet 2 in the below instructions may change depending on if you add or remove questions from your program's version of the WLSVA. However, the NAME of the column on Sheet 2 will not change and you may still follow that aspect of the instruction </t>
    </r>
  </si>
  <si>
    <t>&gt;3.8%</t>
  </si>
  <si>
    <t>improvement in soft skills index score (all 23 questions)</t>
  </si>
  <si>
    <t>&gt;11.2%</t>
  </si>
  <si>
    <t>improvement in thinking skills subscore alone</t>
  </si>
  <si>
    <t>Other subscores are not as reliable for examining on their own, but the measurement error is as follows: conscientiousness &amp; self-efficacy 13.7%, goal-setting &amp; perseverance 10.0%, interpersonal skills (11%), managing emotions 15.8%)</t>
  </si>
  <si>
    <t>&gt;4.9%</t>
  </si>
  <si>
    <t>improvement in earning skills index score (all 17 questions)</t>
  </si>
  <si>
    <t>&gt;11.1%</t>
  </si>
  <si>
    <t>improvement in job search skills subscore alone</t>
  </si>
  <si>
    <t>&gt;9.7%</t>
  </si>
  <si>
    <t>improvement in entrepreneurship skills subscore alone</t>
  </si>
  <si>
    <t>&gt;5.5%</t>
  </si>
  <si>
    <t>improvement in civic values index score (all 16 questions)</t>
  </si>
  <si>
    <t>&gt;15.1%</t>
  </si>
  <si>
    <t>improvement in community &amp; civic engagement subscore alone</t>
  </si>
  <si>
    <t>&gt;13.4%</t>
  </si>
  <si>
    <t>improvement in intercultural understanding &amp; empathy subscore alone</t>
  </si>
  <si>
    <t>&gt;8.9%</t>
  </si>
  <si>
    <t>improvement in social inclusion &amp; justice subscore alone</t>
  </si>
  <si>
    <t>&gt;13.5%</t>
  </si>
  <si>
    <t>improvement in sustainability values subscore alone</t>
  </si>
  <si>
    <t>&gt;3.3%</t>
  </si>
  <si>
    <t>improvement in the complete WLSVA score, including all skills areas (improved in at least one area of positive youth development skills and values)</t>
  </si>
  <si>
    <t>Alternatively, you can compute participants who improved in one or more of the specific skills domains using the thresholds indicated previously.</t>
  </si>
  <si>
    <t>Unique Student ID</t>
  </si>
  <si>
    <t>First Name</t>
  </si>
  <si>
    <t>Last Name</t>
  </si>
  <si>
    <t>Email</t>
  </si>
  <si>
    <t>Phone Number</t>
  </si>
  <si>
    <t>Date Started Program+K1G1:M1B24G1:I1G1:O1G1:Q1B24G1:I1G1:S1BG1:I1</t>
  </si>
  <si>
    <t>Date Completed Program</t>
  </si>
  <si>
    <t>Country</t>
  </si>
  <si>
    <t>Birth Date</t>
  </si>
  <si>
    <t>Disaggregation: Age WFD</t>
  </si>
  <si>
    <t>% Change Total WLSVA Score</t>
  </si>
  <si>
    <t>Program-Assigned Participant ID</t>
  </si>
  <si>
    <t>Date of Birth</t>
  </si>
  <si>
    <t>today</t>
  </si>
  <si>
    <t>Age</t>
  </si>
  <si>
    <t>Sex</t>
  </si>
  <si>
    <t>Wilaya</t>
  </si>
  <si>
    <t>Do you have any physical disability, such as difficulty walking or difficulty doing ordinary physical tasks like washing or dressing?</t>
  </si>
  <si>
    <t>Do you have any learning disability, including difficulties reading or communicating in your own language, remembering, or concentrating?</t>
  </si>
  <si>
    <t>I plan to answer all of the questions on this assessment honestly.</t>
  </si>
  <si>
    <t>It is easy for me to finish the tasks I start.</t>
  </si>
  <si>
    <t>I stay calm in new situations where I am required to make many decisions.</t>
  </si>
  <si>
    <t>I listen carefully to what others say and I check that I have understood what they meant.</t>
  </si>
  <si>
    <t>I like to give a lot of effort and do my work well, even when no one else is checking what I do.</t>
  </si>
  <si>
    <t>I have goals and plans for the future.</t>
  </si>
  <si>
    <t>I know how to develop plans to achieve my objectives.</t>
  </si>
  <si>
    <t>I think before I act.</t>
  </si>
  <si>
    <t>I am still paying attention to every statement and answering carefully!</t>
  </si>
  <si>
    <t>It is important to me that I reach my goals.</t>
  </si>
  <si>
    <t>I recognize when people have different skills to contribute to a task.</t>
  </si>
  <si>
    <t>I am willing to work hard to achieve my dreams.</t>
  </si>
  <si>
    <t>I take concrete actions to implement my plans.</t>
  </si>
  <si>
    <t>I can do most things if I try.</t>
  </si>
  <si>
    <t>I know how to find the causes and solutions to a problem.</t>
  </si>
  <si>
    <t>I am still reading every statement!</t>
  </si>
  <si>
    <t>If I set goals, I take action to reach them.</t>
  </si>
  <si>
    <t>I develop new tools and methods to resolve problems.</t>
  </si>
  <si>
    <t>I can interact with others in a cooperative and peaceful way.</t>
  </si>
  <si>
    <t>I know how to manage my time.</t>
  </si>
  <si>
    <t>When I am unhappy, I can appropriately show my emotions and seek help.</t>
  </si>
  <si>
    <t>I understand the rules and expectations in interacting with others.</t>
  </si>
  <si>
    <t>When I have conflict with others, I can manage my emotions without letting anger control me.</t>
  </si>
  <si>
    <t>I develop step-by-step plans to reach my goals</t>
  </si>
  <si>
    <t>I can describe my thoughts to others.</t>
  </si>
  <si>
    <t>People can count on me to get tasks done.</t>
  </si>
  <si>
    <t>I know myself well enough to answer questions about my skills and abilities</t>
  </si>
  <si>
    <t>sum_conscientiousness</t>
  </si>
  <si>
    <t>avg_conscientiousness</t>
  </si>
  <si>
    <t>sum_goals</t>
  </si>
  <si>
    <t>avg_goals</t>
  </si>
  <si>
    <t>sum_interpersonal</t>
  </si>
  <si>
    <t>avg_interpersonal</t>
  </si>
  <si>
    <t>sum_emotions</t>
  </si>
  <si>
    <t>avg_emotions</t>
  </si>
  <si>
    <t>sum_planning</t>
  </si>
  <si>
    <t>avg_planning</t>
  </si>
  <si>
    <t>sum_softskills</t>
  </si>
  <si>
    <t>avg_softskills</t>
  </si>
  <si>
    <t>score_softskills</t>
  </si>
  <si>
    <t>sum_control</t>
  </si>
  <si>
    <t>avg_control</t>
  </si>
  <si>
    <t>I believe in supporting people who are mistreated by others or discriminated against.</t>
  </si>
  <si>
    <t>I support activities related to environmental sustainability (e.g. energy and water saving, recycling).</t>
  </si>
  <si>
    <t>I make personal efforts to protect natural resources (e.g. through saving water or recycling waste).</t>
  </si>
  <si>
    <t>When I have the opportunity, I organize my peers to do an activity together.</t>
  </si>
  <si>
    <t>I believe every kind of person, from any group, should have the same rights and responsibilities.</t>
  </si>
  <si>
    <t>I often participate in activities to benefit people in my local community.</t>
  </si>
  <si>
    <t>I respect the rights of others to have their own opinions.</t>
  </si>
  <si>
    <t>I believe every kind of person, from any group, should have an equal chance to get good jobs.</t>
  </si>
  <si>
    <t>I try to understand the background and experiences of other people.</t>
  </si>
  <si>
    <t>I encourage others to join together to help my community.</t>
  </si>
  <si>
    <t>I support campaigns to raise people's awareness of environmental issues.</t>
  </si>
  <si>
    <t>I believe every kind of person, from any group, should have an equal chance to get a good education.</t>
  </si>
  <si>
    <t>I believe schools should teach students to respect every kind of person, from any group.</t>
  </si>
  <si>
    <t>I try to understand how other people feel and think.</t>
  </si>
  <si>
    <t>I take part in activities to protect the environment.</t>
  </si>
  <si>
    <t>I can see the world from the perspectives of other people.</t>
  </si>
  <si>
    <t>sum_community</t>
  </si>
  <si>
    <t>avg_community</t>
  </si>
  <si>
    <t>sum_understanding</t>
  </si>
  <si>
    <t>avg_understanding</t>
  </si>
  <si>
    <t>sum_inclusion</t>
  </si>
  <si>
    <t>avg_inclusion</t>
  </si>
  <si>
    <t>sum_sustainability</t>
  </si>
  <si>
    <t>avg_sustainability</t>
  </si>
  <si>
    <t>sum_civicvalues</t>
  </si>
  <si>
    <t>avg_civicvalues</t>
  </si>
  <si>
    <t>I often envision possibilities or opportunities that others do not see.</t>
  </si>
  <si>
    <t>I often notice things that could be improved or created.</t>
  </si>
  <si>
    <t>I do research to reduce the risks I face in implementing a new idea, while still being willing to take some chances.</t>
  </si>
  <si>
    <t>I know what other products or services exist that may compete with my own ideas.</t>
  </si>
  <si>
    <t>I am good at talking with people and building support for my ideas.</t>
  </si>
  <si>
    <t>I know how to gather resources, including money or people with the right skills, to put my ideas into action.</t>
  </si>
  <si>
    <t>I know how to test whether customers like my product or service, and improve it based on their feedback.</t>
  </si>
  <si>
    <t>I know how to keep track of my finances and plan for future expenses.</t>
  </si>
  <si>
    <t>I know how to market my products or services so that people want to buy them.</t>
  </si>
  <si>
    <t>I know how to create a business plan, and how to revise it as I learn from experience.</t>
  </si>
  <si>
    <t>I can speak in front of groups of people.</t>
  </si>
  <si>
    <t>I have very clear career goals.</t>
  </si>
  <si>
    <t>I know how to write a resume/CV to match a particular job.</t>
  </si>
  <si>
    <t>I have a very clear job search plan.</t>
  </si>
  <si>
    <t>I am comfortable interviewing for a job.</t>
  </si>
  <si>
    <t>I can easily network with potential mentors and employers in my community.</t>
  </si>
  <si>
    <t>I know how to use social media for professional purposes.</t>
  </si>
  <si>
    <t>sum_entrepreneurship</t>
  </si>
  <si>
    <t>avg_entrepreneurship</t>
  </si>
  <si>
    <t>sum_jobsearch</t>
  </si>
  <si>
    <t>avg_jobsearch</t>
  </si>
  <si>
    <t>sum_earningskills</t>
  </si>
  <si>
    <t>avg_earningskills</t>
  </si>
  <si>
    <t>How would you describe your career plan right now?</t>
  </si>
  <si>
    <t>How many times have you written or updated your CV?</t>
  </si>
  <si>
    <t>How many times did you take part in an interview for a job?</t>
  </si>
  <si>
    <t>Have you ever completed any of the following types of professional development activities?</t>
  </si>
  <si>
    <t>Have you ever completed any of the following types of professional development activities?/Internship/Apprenticeship</t>
  </si>
  <si>
    <t>Have you ever completed any of the following types of professional development activities?/Volunteering</t>
  </si>
  <si>
    <t>Have you ever completed any of the following types of professional development activities?/Temporary/summer job</t>
  </si>
  <si>
    <t>Have you ever completed any of the following types of professional development activities?/Training program outside of a regular school or university curriculum</t>
  </si>
  <si>
    <t>In this section, we will ask about your work and earnings so that we can track changes from the beginning to the end of the project. Your responses will be confidential; your name and personal information will not be shared.</t>
  </si>
  <si>
    <t>Are you currently attending any classes that will lead to earning a degree from a technical vocational training institute, or a college or university?</t>
  </si>
  <si>
    <t>Have you ever earned money from a job or a business at any time in the past or present?</t>
  </si>
  <si>
    <t>In the last week, did you do anything to earn money?</t>
  </si>
  <si>
    <t>How much did you earn last week, that is, in the last seven days? If you earn on a monthly basis, divide your salary by 4 to find your approximate weekly earnings.</t>
  </si>
  <si>
    <t>How much do you typically earn per month? If you receive an annual salary, divide that amount by 12 to obtain your usual monthly earnings.</t>
  </si>
  <si>
    <t>Females</t>
  </si>
  <si>
    <t>Males</t>
  </si>
  <si>
    <t>Do Not Wish to Respond</t>
  </si>
  <si>
    <t>Total</t>
  </si>
  <si>
    <t>Total Num. Participants</t>
  </si>
  <si>
    <t>Total Num. Assessed</t>
  </si>
  <si>
    <t>Num of assessed imprv.</t>
  </si>
  <si>
    <t>% assessed imprv</t>
  </si>
  <si>
    <t># px imprv (weighted/extrapolated)</t>
  </si>
  <si>
    <t>% px imprv (weighted/extrapolated)</t>
  </si>
  <si>
    <t>`</t>
  </si>
  <si>
    <t># px imprv (weigh/extrap)</t>
  </si>
  <si>
    <t>% px imprv (weigh/extrap)</t>
  </si>
  <si>
    <t/>
  </si>
  <si>
    <t>3EA Project</t>
  </si>
  <si>
    <t>Access PLUS I</t>
  </si>
  <si>
    <t>Access PLUS II</t>
  </si>
  <si>
    <t>Advancing Girls Education and Skills</t>
  </si>
  <si>
    <t>Advancing Leaders Fellowship</t>
  </si>
  <si>
    <t>Alaska Pacific University - Capacity Building Program for U.S. Study Abroad</t>
  </si>
  <si>
    <t>Algeria Entrepreneurship and Employment Project</t>
  </si>
  <si>
    <t>Algeria Portfolio</t>
  </si>
  <si>
    <t>Algiers STEAM Center</t>
  </si>
  <si>
    <t>Alumni Day - US Embassy Baghdad</t>
  </si>
  <si>
    <t>Alumni Global Health Seminar</t>
  </si>
  <si>
    <t>Alumni Thematic International Exchange Seminars</t>
  </si>
  <si>
    <t>Alumni Thematic International Exchange Seminars FY20</t>
  </si>
  <si>
    <t>American E-Teacher: Online Teacher Professional Development Courses</t>
  </si>
  <si>
    <t>Anadarko Ouargla Career Center-2</t>
  </si>
  <si>
    <t>Anadarko Ouargla Career Center-3</t>
  </si>
  <si>
    <t>Anadarko Sponsorship for Illizi Career Center</t>
  </si>
  <si>
    <t>Andi Hulm / I Have A Dream TV Program</t>
  </si>
  <si>
    <t>Arts Envoy Program</t>
  </si>
  <si>
    <t>Augustana University - Capacity Building Program for U.S. Study Abroad</t>
  </si>
  <si>
    <t>Baldwin Wallace University - FY19 CBPSA</t>
  </si>
  <si>
    <t>Basrah Entrepreneurship and Mentoring</t>
  </si>
  <si>
    <t>Bawsala Mentorship Program -Algeria</t>
  </si>
  <si>
    <t>Bawsla - JP Morgan</t>
  </si>
  <si>
    <t>B-CREATE</t>
  </si>
  <si>
    <t>Best Practices in STEAM for Egyptian Teachers</t>
  </si>
  <si>
    <t>Best Practices TESOL Pro</t>
  </si>
  <si>
    <t>Blended Career Development for Madrassa English Teachers</t>
  </si>
  <si>
    <t>Capacity Building Program for U.S. Study Abroad FY2018</t>
  </si>
  <si>
    <t>Capacity Building Program for U.S. Study Abroad FY2019</t>
  </si>
  <si>
    <t>Capacity Building Program for U.S. Study Abroad FY2020</t>
  </si>
  <si>
    <t>Central Piedmont Community College - Capacity Building Program for U.S. Study Abroad</t>
  </si>
  <si>
    <t>Chemical Security Capacity Building &amp; Sustainability Programs</t>
  </si>
  <si>
    <t>Chippewa Valley Technical College - Capacity Building Program for Study Abroad</t>
  </si>
  <si>
    <t>CISCO STEAM Center LATAM Expansion</t>
  </si>
  <si>
    <t>CISCO STEM Toolkit Project</t>
  </si>
  <si>
    <t>Communities Connecting Heritage FY16</t>
  </si>
  <si>
    <t>Communities Connecting Heritage FY17</t>
  </si>
  <si>
    <t>Communities Connecting Heritage FY18-20</t>
  </si>
  <si>
    <t>Community Connection Programs Belarus 2018</t>
  </si>
  <si>
    <t>Community Connection Programs Belarus 2019</t>
  </si>
  <si>
    <t>Community Connections Program Belarus 2012-2017</t>
  </si>
  <si>
    <t>Corporate Scorecard</t>
  </si>
  <si>
    <t>Countering Violent Extremism (CVE) Study Tour I</t>
  </si>
  <si>
    <t>Countering Violent Extremism (CVE) Study Tour II</t>
  </si>
  <si>
    <t>Developing Rehabilitation Assistance to Schools &amp; Teacher Improvement Program II</t>
  </si>
  <si>
    <t>Digital Communication Network Exchange Program</t>
  </si>
  <si>
    <t>Digital Young Leaders Exchange Program</t>
  </si>
  <si>
    <t>Dillard University - Capacity Building Program for U.S. Study Abroad</t>
  </si>
  <si>
    <t>Dominican Republic English Program-18</t>
  </si>
  <si>
    <t>ECA Iraqi Young Leaders Exchange Program</t>
  </si>
  <si>
    <t>Education USA Academy</t>
  </si>
  <si>
    <t>Education USA Advising Center</t>
  </si>
  <si>
    <t>Egypt Hub STEM Center</t>
  </si>
  <si>
    <t>Egypt STEM Schools Project</t>
  </si>
  <si>
    <t>El Salvador Higher Education for Economic Growth Project</t>
  </si>
  <si>
    <t>Electoral Empowerment of Civil Society</t>
  </si>
  <si>
    <t>Embassy Baku U.S. Expert Speaker Series</t>
  </si>
  <si>
    <t>English Access Microscholarship Program (Teacher Training)</t>
  </si>
  <si>
    <t>English Access Microscholarship Program 1</t>
  </si>
  <si>
    <t>English Access Microscholarship Program 2</t>
  </si>
  <si>
    <t>English Access Microscholarship Program 3</t>
  </si>
  <si>
    <t>English Access Microscholarship Program 4</t>
  </si>
  <si>
    <t>English Access Microscholarship Program Teacher Training - Afghanistan</t>
  </si>
  <si>
    <t>English Language Assessment Services</t>
  </si>
  <si>
    <t>English Language Investment and Training for Economic Success</t>
  </si>
  <si>
    <t>English Language Program, U.S. Embassy 2017</t>
  </si>
  <si>
    <t>English Language Program, U.S. Embassy 2018</t>
  </si>
  <si>
    <t>English Language Program, U.S. Embassy 2019</t>
  </si>
  <si>
    <t>English Language Program, U.S. Embassy 2020</t>
  </si>
  <si>
    <t>English Works!</t>
  </si>
  <si>
    <t>Enhancing Access Enhancement Activities</t>
  </si>
  <si>
    <t>EXBS Program Logistics Support</t>
  </si>
  <si>
    <t>EXBS Program Logistics Support - 2</t>
  </si>
  <si>
    <t>Experiment Leadership Institute 2015 - 2018</t>
  </si>
  <si>
    <t>Facebook Media Literacy Myanmar</t>
  </si>
  <si>
    <t>Fairleigh Dickinson University - Capacity Building for U.S. Study Abroad</t>
  </si>
  <si>
    <t>Financial Resilience through Education and Employment</t>
  </si>
  <si>
    <t>Frederick Community College - Capacity Building Program for U.S. Study Abroad</t>
  </si>
  <si>
    <t>Fulbright Specialist Program</t>
  </si>
  <si>
    <t>Gallaudet University - Capacity Building Program for U.S. Study Abroad</t>
  </si>
  <si>
    <t>Georgia Immersive Study Tours</t>
  </si>
  <si>
    <t>Global Chemical Security Engagement Activities</t>
  </si>
  <si>
    <t>Global Undergraduate Exchange Program</t>
  </si>
  <si>
    <t>Governors Institute</t>
  </si>
  <si>
    <t>HSBC Soft Skills for the Workplace</t>
  </si>
  <si>
    <t>IDEAS Needs Assessments</t>
  </si>
  <si>
    <t>ILO Tamheed Career Counselor Training</t>
  </si>
  <si>
    <t>Initial Training of Trainers Certificate</t>
  </si>
  <si>
    <t>Institute for Political and Civic Engagement in Burma</t>
  </si>
  <si>
    <t>Institute for Political and Civic Engagement in Burma-2</t>
  </si>
  <si>
    <t>International Exchange Alumni Enrichment Seminars</t>
  </si>
  <si>
    <t>International Sports Programming Initiative 16</t>
  </si>
  <si>
    <t>International Sports Programming Initiative 18</t>
  </si>
  <si>
    <t>International Sports Programming Initiative 19</t>
  </si>
  <si>
    <t>International Visitor Leadership Program</t>
  </si>
  <si>
    <t>Investing in the Liberated University of Anbar</t>
  </si>
  <si>
    <t>Iraqi Young Leaders Exchange Program – High School (Arabic)</t>
  </si>
  <si>
    <t>Iraqi Young Leaders Exchange Program – High School (English)</t>
  </si>
  <si>
    <t>Iraqi Young Leaders Exchange Program for Undergraduate Students</t>
  </si>
  <si>
    <t>Jasoosun Sheeba &amp; The Private Detectives</t>
  </si>
  <si>
    <t>Job Readiness Skills Training</t>
  </si>
  <si>
    <t>Johnson County Community College - Capacity Building for U.S. Study Abroad</t>
  </si>
  <si>
    <t>Jóvenes en Acción Program</t>
  </si>
  <si>
    <t>Kosovo Transformational Leadership Program–Scholarships &amp; Partnerships</t>
  </si>
  <si>
    <t>Leaders Advancing Democracy (LEAD)</t>
  </si>
  <si>
    <t>Leaders for Democracy Fellowship</t>
  </si>
  <si>
    <t>Leaders For Democracy Fellowship II</t>
  </si>
  <si>
    <t>Legacy International Exchange 1</t>
  </si>
  <si>
    <t>Legacy International Exchange 2</t>
  </si>
  <si>
    <t>Legacy International Exchange 3</t>
  </si>
  <si>
    <t>Legacy International Exchange 4</t>
  </si>
  <si>
    <t>Legacy International Exchange 5</t>
  </si>
  <si>
    <t>Legislative Fellows Program</t>
  </si>
  <si>
    <t>Legislative Fellows Program 2016</t>
  </si>
  <si>
    <t>Legislative Fellows Program 2017</t>
  </si>
  <si>
    <t>Madrassa English Language Teacher Training Program in India</t>
  </si>
  <si>
    <t>Maharat</t>
  </si>
  <si>
    <t>Maharat Mentorship Program - Algeria</t>
  </si>
  <si>
    <t>Malawi Scholarship Program</t>
  </si>
  <si>
    <t>Manara</t>
  </si>
  <si>
    <t>Massasoit Community College - FY19 CBPSA</t>
  </si>
  <si>
    <t>Massive Open Online Course</t>
  </si>
  <si>
    <t>Master's Scholarship Program</t>
  </si>
  <si>
    <t>Mexico Civil Society Activity</t>
  </si>
  <si>
    <t>Mississippi State University - Capacity Building for U.S. Study Abroad</t>
  </si>
  <si>
    <t>Moneygram STEM Corners Equipment</t>
  </si>
  <si>
    <t>MULU HIV Prevention Project in Ethiopia</t>
  </si>
  <si>
    <t>Myanmar Council on Persons with Disabilities Capacity Development Project</t>
  </si>
  <si>
    <t>Next Generation Coders</t>
  </si>
  <si>
    <t>Northeastern Illinois University - Capacity Building Program for U.S. Study Abroad</t>
  </si>
  <si>
    <t>Northwestern Connecticut Community College - Capacity Building for U.S. Study Abroad</t>
  </si>
  <si>
    <t>Ouargla STEAM Center</t>
  </si>
  <si>
    <t>Pacific University - Capacity Building Program for U.S. Study Abroad</t>
  </si>
  <si>
    <t>Pakistan Reading Project</t>
  </si>
  <si>
    <t>Participant Training Program</t>
  </si>
  <si>
    <t>Private Sector Professional Exchange</t>
  </si>
  <si>
    <t>Professional Certificate in English Language Teaching</t>
  </si>
  <si>
    <t>Professional Fellows for Governance and Society, South and Central Asia 2018</t>
  </si>
  <si>
    <t>Professional Fellows for Governance and Society, South and Central Asia 2019</t>
  </si>
  <si>
    <t>Professional Fellows for Governance and Society, South and Central Asia 2020</t>
  </si>
  <si>
    <t>Professional Fellows On-Demand Program 2016</t>
  </si>
  <si>
    <t>Professional Fellows On-Demand Program 2017</t>
  </si>
  <si>
    <t>Professional Fellows On-Demand Program 2018</t>
  </si>
  <si>
    <t>Professional Fellows On-Demand Program 2019</t>
  </si>
  <si>
    <t>Professional Fellows On-Demand Program 2020</t>
  </si>
  <si>
    <t>Promoting Education, Altruism &amp; Community Engagement</t>
  </si>
  <si>
    <t>Quality Instruction towards Access and Basic Education Improvement</t>
  </si>
  <si>
    <t>Quality Instruction towards Access and Basic Education Improvement - 2</t>
  </si>
  <si>
    <t>Ramapo College of New Jersey - Capacity Building for U.S. Study Abroad</t>
  </si>
  <si>
    <t>Relief International Mobile Training Workshops Myanmar</t>
  </si>
  <si>
    <t>Replicating Syrian Refugee Kids Can Code</t>
  </si>
  <si>
    <t>Riyadh STEAM Center</t>
  </si>
  <si>
    <t>SAY WORK Agreenment</t>
  </si>
  <si>
    <t>Schlumberger STEM MakerLab - Illizi</t>
  </si>
  <si>
    <t>Sign Outreach, Telecommunications and Applications- Parent &amp; Teacher</t>
  </si>
  <si>
    <t>SIT TESOL Certificate</t>
  </si>
  <si>
    <t>Skills for Youth Project</t>
  </si>
  <si>
    <t>Southern Iraq Job Skills-2019-2020</t>
  </si>
  <si>
    <t>Southern Iraq Job Skills-2021 NCC</t>
  </si>
  <si>
    <t>Special Programs to Address the Needs of Survivors</t>
  </si>
  <si>
    <t>STEM in American Spaces</t>
  </si>
  <si>
    <t>Strengthening Tomorrow's CSO Leaders</t>
  </si>
  <si>
    <t>Sul Ross State University - Capacity Building for U.S. Study Abroad</t>
  </si>
  <si>
    <t>Supporting Organizational Development for Stronger Civil Society, Myanmar</t>
  </si>
  <si>
    <t>Syrian Refugee Kids Can Code</t>
  </si>
  <si>
    <t>Teaching Assistant’s Certificate Course</t>
  </si>
  <si>
    <t>Temple College - Capacity Building for U.S. Study Abroad</t>
  </si>
  <si>
    <t>Templeton</t>
  </si>
  <si>
    <t>TEST iPACE Database</t>
  </si>
  <si>
    <t>The Carolina Cluster - Capacity Building for U.S. Study Abroad</t>
  </si>
  <si>
    <t>The Experiment</t>
  </si>
  <si>
    <t>The Experiment Digital</t>
  </si>
  <si>
    <t>Training for Online English Teaching Course - Monterrey</t>
  </si>
  <si>
    <t>Training for Pakistan 3</t>
  </si>
  <si>
    <t>Training for Pakistan Project</t>
  </si>
  <si>
    <t>Trustees of Indiana University - Capacity Building for U.S. Study Abroad</t>
  </si>
  <si>
    <t>U.K. Social Cohesion Program</t>
  </si>
  <si>
    <t>U.K.-U.S. Dialogue Program</t>
  </si>
  <si>
    <t>U.S. Alumni Thematic International Exchange Seminars</t>
  </si>
  <si>
    <t>U.S. Speaker Program</t>
  </si>
  <si>
    <t>U.S. Speaker Program FY20</t>
  </si>
  <si>
    <t>University of Alabama, Tuscaloosa - Capacity Building for U.S. Study Abroad</t>
  </si>
  <si>
    <t>University of Arkansas - Capacity Building for U.S. Study Abroad</t>
  </si>
  <si>
    <t>University of Georgia - Capacity Building for U.S. Study Abroad</t>
  </si>
  <si>
    <t>University of Tennessee Institute of Agriculture - Capacity Building for U.S. Study Abroad</t>
  </si>
  <si>
    <t>US Embassy Algiers- Algeria Faculty Exchange</t>
  </si>
  <si>
    <t>Virtual Madrassa English Language Training</t>
  </si>
  <si>
    <t>Walking the Walk on Combating Gender-Based Violence in Myanmar</t>
  </si>
  <si>
    <t>WE CAN CODE</t>
  </si>
  <si>
    <t>Women in Science Girls STEAM Camp 2017</t>
  </si>
  <si>
    <t>Women in Science Girls STEAM Camp 2018</t>
  </si>
  <si>
    <t>World Learning Way</t>
  </si>
  <si>
    <t>Youth Ambassadors for Community Service with France</t>
  </si>
  <si>
    <t>Youth Ambassadors Program</t>
  </si>
  <si>
    <t>Youth Employment Project</t>
  </si>
  <si>
    <t>Youth Exchange &amp; Study Program</t>
  </si>
  <si>
    <t>Youth Leadership &amp; Civic Engagement</t>
  </si>
  <si>
    <t>Youth Leadership On-Demand</t>
  </si>
  <si>
    <t>Youth Leadership Program, Belarus</t>
  </si>
  <si>
    <t>YouthActivate Myanmar</t>
  </si>
  <si>
    <t>Afghanistan, Asia</t>
  </si>
  <si>
    <t>Albania, Europe</t>
  </si>
  <si>
    <t>Algeria, Middle East and North Africa</t>
  </si>
  <si>
    <t>Andorra, Europe</t>
  </si>
  <si>
    <t>Angola, Sub-Saharan Africa</t>
  </si>
  <si>
    <t>Antigua and Barbuda, Central America and the Caribbean</t>
  </si>
  <si>
    <t>Argentina, South America</t>
  </si>
  <si>
    <t>Armenia, Europe</t>
  </si>
  <si>
    <t>Australia, Australia and Oceania</t>
  </si>
  <si>
    <t>Austria, Europe</t>
  </si>
  <si>
    <t>Azerbaijan, Europe</t>
  </si>
  <si>
    <t>Bahamas, The, Central America and the Caribbean</t>
  </si>
  <si>
    <t>Bahrain, Middle East and North Africa</t>
  </si>
  <si>
    <t>Bangladesh, Asia</t>
  </si>
  <si>
    <t>Barbados, Central America and the Caribbean</t>
  </si>
  <si>
    <t>Belarus, Europe</t>
  </si>
  <si>
    <t>Belgium, Europe</t>
  </si>
  <si>
    <t>Belize, Central America and the Caribbean</t>
  </si>
  <si>
    <t>Benin, Sub-Saharan Africa</t>
  </si>
  <si>
    <t>Bhutan, Asia</t>
  </si>
  <si>
    <t>Bolivia, South America</t>
  </si>
  <si>
    <t>Bosnia and Herzegovina, Europe</t>
  </si>
  <si>
    <t>Botswana, Sub-Saharan Africa</t>
  </si>
  <si>
    <t>Brazil, South America</t>
  </si>
  <si>
    <t>Brunei, Asia</t>
  </si>
  <si>
    <t>Bulgaria, Europe</t>
  </si>
  <si>
    <t>Burkina Faso, Sub-Saharan Africa</t>
  </si>
  <si>
    <t>Burundi, Sub-Saharan Africa</t>
  </si>
  <si>
    <t>Cambodia, Asia</t>
  </si>
  <si>
    <t>Cameroon, Sub-Saharan Africa</t>
  </si>
  <si>
    <t>Canada, North America</t>
  </si>
  <si>
    <t>Cape Verde, Sub-Saharan Africa</t>
  </si>
  <si>
    <t>Central African Republic, Sub-Saharan Africa</t>
  </si>
  <si>
    <t>Chad, Sub-Saharan Africa</t>
  </si>
  <si>
    <t>Chile, South America</t>
  </si>
  <si>
    <t>China, Asia</t>
  </si>
  <si>
    <t>Colombia, South America</t>
  </si>
  <si>
    <t>Comoros, Sub-Saharan Africa</t>
  </si>
  <si>
    <t>Congo, Sub-Saharan Africa</t>
  </si>
  <si>
    <t>Cook Islands, Australia and Oceania</t>
  </si>
  <si>
    <t>Costa Rica, Central America and the Caribbean</t>
  </si>
  <si>
    <t>Côte d'Ivoire, Sub-Saharan Africa</t>
  </si>
  <si>
    <t>Croatia, Europe</t>
  </si>
  <si>
    <t>Cuba, Central America and the Caribbean</t>
  </si>
  <si>
    <t>Cyprus, Europe</t>
  </si>
  <si>
    <t>Czech Republic, Europe</t>
  </si>
  <si>
    <t>Democratic Republic of the Congo, Sub-Saharan Africa</t>
  </si>
  <si>
    <t>Denmark, Europe</t>
  </si>
  <si>
    <t>Djibouti, Sub-Saharan Africa</t>
  </si>
  <si>
    <t>Dominica, Central America and the Caribbean</t>
  </si>
  <si>
    <t>Dominican Republic, Central America and the Caribbean</t>
  </si>
  <si>
    <t>Ecuador, South America</t>
  </si>
  <si>
    <t>Egypt, Middle East and North Africa</t>
  </si>
  <si>
    <t>El Salvador, Central America and the Caribbean</t>
  </si>
  <si>
    <t>Equatorial Guinea, Sub-Saharan Africa</t>
  </si>
  <si>
    <t>Eritrea, Sub-Saharan Africa</t>
  </si>
  <si>
    <t>Estonia, Europe</t>
  </si>
  <si>
    <t>Ethiopia, Sub-Saharan Africa</t>
  </si>
  <si>
    <t>Falkland Islands, South America</t>
  </si>
  <si>
    <t>Federated States of Micronesia, Australia and Oceania</t>
  </si>
  <si>
    <t>Fiji, Australia and Oceania</t>
  </si>
  <si>
    <t>Finland, Europe</t>
  </si>
  <si>
    <t>France, Europe</t>
  </si>
  <si>
    <t>Gabon, Sub-Saharan Africa</t>
  </si>
  <si>
    <t>Gambia, The, Sub-Saharan Africa</t>
  </si>
  <si>
    <t>Georgia, Europe</t>
  </si>
  <si>
    <t>Germany, Europe</t>
  </si>
  <si>
    <t>Ghana, Sub-Saharan Africa</t>
  </si>
  <si>
    <t>Greece, Europe</t>
  </si>
  <si>
    <t>Greenland, North America</t>
  </si>
  <si>
    <t>Grenada, Central America and the Caribbean</t>
  </si>
  <si>
    <t>Guatemala, Central America and the Caribbean</t>
  </si>
  <si>
    <t>Guinea, Sub-Saharan Africa</t>
  </si>
  <si>
    <t>Guinea-Bissau, Sub-Saharan Africa</t>
  </si>
  <si>
    <t>Guyana, South America</t>
  </si>
  <si>
    <t>Haiti, Central America and the Caribbean</t>
  </si>
  <si>
    <t>Honduras, Central America and the Caribbean</t>
  </si>
  <si>
    <t>Hong Kong, Asia</t>
  </si>
  <si>
    <t>Hungary, Europe</t>
  </si>
  <si>
    <t>Iceland, Europe</t>
  </si>
  <si>
    <t>India, Asia</t>
  </si>
  <si>
    <t>Indonesia, Asia</t>
  </si>
  <si>
    <t>Iran, Middle East and North Africa</t>
  </si>
  <si>
    <t>Iraq, Middle East and North Africa</t>
  </si>
  <si>
    <t>Ireland, Europe</t>
  </si>
  <si>
    <t>Israel, Middle East and North Africa</t>
  </si>
  <si>
    <t>Italy, Europe</t>
  </si>
  <si>
    <t>Jamaica, Central America and the Caribbean</t>
  </si>
  <si>
    <t>Japan, Asia</t>
  </si>
  <si>
    <t>Jordan, Middle East and North Africa</t>
  </si>
  <si>
    <t>Kazakhstan, Asia</t>
  </si>
  <si>
    <t>Kenya, Sub-Saharan Africa</t>
  </si>
  <si>
    <t>Kosovo, Europe</t>
  </si>
  <si>
    <t>Kuwait, Middle East and North Africa</t>
  </si>
  <si>
    <t>Kyrgyzstan, Asia</t>
  </si>
  <si>
    <t>Laos, Asia</t>
  </si>
  <si>
    <t>Latvia, Europe</t>
  </si>
  <si>
    <t>Lebanon, Middle East and North Africa</t>
  </si>
  <si>
    <t>Lesotho, Sub-Saharan Africa</t>
  </si>
  <si>
    <t>Liberia, Sub-Saharan Africa</t>
  </si>
  <si>
    <t>Libya, Middle East and North Africa</t>
  </si>
  <si>
    <t>Liechtenstein, Europe</t>
  </si>
  <si>
    <t>Lithuania, Europe</t>
  </si>
  <si>
    <t>Luxembourg, Europe</t>
  </si>
  <si>
    <t>Macedonia, Europe</t>
  </si>
  <si>
    <t>Madagascar, Sub-Saharan Africa</t>
  </si>
  <si>
    <t>Malawi, Sub-Saharan Africa</t>
  </si>
  <si>
    <t>Malaysia, Asia</t>
  </si>
  <si>
    <t>Maldives, Asia</t>
  </si>
  <si>
    <t>Mali, Sub-Saharan Africa</t>
  </si>
  <si>
    <t>Malta, Europe</t>
  </si>
  <si>
    <t>Marshall Islands, Australia and Oceania</t>
  </si>
  <si>
    <t>Mauritania, Sub-Saharan Africa</t>
  </si>
  <si>
    <t>Mauritius, Sub-Saharan Africa</t>
  </si>
  <si>
    <t>Mexico, North America</t>
  </si>
  <si>
    <t>Moldova, Europe</t>
  </si>
  <si>
    <t>Mongolia, Asia</t>
  </si>
  <si>
    <t>Montenegro, Europe</t>
  </si>
  <si>
    <t>Morocco, Middle East and North Africa</t>
  </si>
  <si>
    <t>Mozambique, Sub-Saharan Africa</t>
  </si>
  <si>
    <t>Myanmar, Asia</t>
  </si>
  <si>
    <t>Namibia, Sub-Saharan Africa</t>
  </si>
  <si>
    <t>Nepal, Asia</t>
  </si>
  <si>
    <t>Netherlands, Europe</t>
  </si>
  <si>
    <t>New Caledonia, Australia and Oceania</t>
  </si>
  <si>
    <t>New Zealand, Australia and Oceania</t>
  </si>
  <si>
    <t>Nicaragua, Central America and the Caribbean</t>
  </si>
  <si>
    <t>Niger, Sub-Saharan Africa</t>
  </si>
  <si>
    <t>Nigeria, Sub-Saharan Africa</t>
  </si>
  <si>
    <t>Niue, Australia and Oceania</t>
  </si>
  <si>
    <t>North Korea, Asia</t>
  </si>
  <si>
    <t>Norway, Europe</t>
  </si>
  <si>
    <t>Oman, Middle East and North Africa</t>
  </si>
  <si>
    <t>Pakistan, Asia</t>
  </si>
  <si>
    <t>Palau, Australia and Oceania</t>
  </si>
  <si>
    <t>Palestinian Territories, Middle East and North Africa</t>
  </si>
  <si>
    <t>Panama, Central America and the Caribbean</t>
  </si>
  <si>
    <t>Papua New Guinea, Australia and Oceania</t>
  </si>
  <si>
    <t>Paraguay, South America</t>
  </si>
  <si>
    <t>Peru, South America</t>
  </si>
  <si>
    <t>Philippines, Asia</t>
  </si>
  <si>
    <t>Poland, Europe</t>
  </si>
  <si>
    <t>Portugal, Europe</t>
  </si>
  <si>
    <t>Qatar, Middle East and North Africa</t>
  </si>
  <si>
    <t>Romania, Europe</t>
  </si>
  <si>
    <t>Russia, Europe</t>
  </si>
  <si>
    <t>Rwanda, Sub-Saharan Africa</t>
  </si>
  <si>
    <t>Saint Kitts and Nevis, Central America and the Caribbean</t>
  </si>
  <si>
    <t>Saint Lucia, Central America and the Caribbean</t>
  </si>
  <si>
    <t>Saint Vincent and The Grenadines, Central America and the Caribbean</t>
  </si>
  <si>
    <t>Samoa, Australia and Oceania</t>
  </si>
  <si>
    <t>Saudi Arabia, Middle East and North Africa</t>
  </si>
  <si>
    <t>Senegal, Sub-Saharan Africa</t>
  </si>
  <si>
    <t>Serbia, Europe</t>
  </si>
  <si>
    <t>Seychelles, Sub-Saharan Africa</t>
  </si>
  <si>
    <t>Sierra Leone, Sub-Saharan Africa</t>
  </si>
  <si>
    <t>Singapore, Asia</t>
  </si>
  <si>
    <t>Sint Maarten, Central America and the Caribbean</t>
  </si>
  <si>
    <t>Slovakia, Europe</t>
  </si>
  <si>
    <t>Slovenia, Europe</t>
  </si>
  <si>
    <t>Solomon Islands, Australia and Oceania</t>
  </si>
  <si>
    <t>Somalia, Sub-Saharan Africa</t>
  </si>
  <si>
    <t>South Africa, Sub-Saharan Africa</t>
  </si>
  <si>
    <t>South Korea, Asia</t>
  </si>
  <si>
    <t>South Sudan, Sub-Saharan Africa</t>
  </si>
  <si>
    <t>Spain, Europe</t>
  </si>
  <si>
    <t>Sri Lanka, Asia</t>
  </si>
  <si>
    <t>Sudan, Sub-Saharan Africa</t>
  </si>
  <si>
    <t>Suriname, South America</t>
  </si>
  <si>
    <t>Swaziland, Sub-Saharan Africa</t>
  </si>
  <si>
    <t>Sweden, Europe</t>
  </si>
  <si>
    <t>Switzerland, Europe</t>
  </si>
  <si>
    <t>Syria, Middle East and North Africa</t>
  </si>
  <si>
    <t>Taiwan, Asia</t>
  </si>
  <si>
    <t>Tajikistan, Asia</t>
  </si>
  <si>
    <t>Tanzania, Sub-Saharan Africa</t>
  </si>
  <si>
    <t>Thailand, Asia</t>
  </si>
  <si>
    <t>Timor Leste, Asia</t>
  </si>
  <si>
    <t>Togo, Sub-Saharan Africa</t>
  </si>
  <si>
    <t>Trinidad and Tobago, Central America and the Caribbean</t>
  </si>
  <si>
    <t>Tunisia, Middle East and North Africa</t>
  </si>
  <si>
    <t>Turkey, Middle East and North Africa</t>
  </si>
  <si>
    <t>Turkmenistan, Asia</t>
  </si>
  <si>
    <t>Tuvalu, Australia and Oceania</t>
  </si>
  <si>
    <t>Uganda, Sub-Saharan Africa</t>
  </si>
  <si>
    <t>Ukraine, Europe</t>
  </si>
  <si>
    <t>United Arab Emirates, Middle East and North Africa</t>
  </si>
  <si>
    <t>United Kingdom, Europe</t>
  </si>
  <si>
    <t>United States, North America</t>
  </si>
  <si>
    <t>Uruguay, South America</t>
  </si>
  <si>
    <t>Uzbekistan, Asia</t>
  </si>
  <si>
    <t>Vanuatu, Australia and Oceania</t>
  </si>
  <si>
    <t>Venezuela, South America</t>
  </si>
  <si>
    <t>Vietnam, Asia</t>
  </si>
  <si>
    <t>Western Sahara, Sub-Saharan Africa</t>
  </si>
  <si>
    <t>Yemen, Middle East and North Africa</t>
  </si>
  <si>
    <t>Zambia, Sub-Saharan Africa</t>
  </si>
  <si>
    <t>Zimbabwe, Sub-Saharan Africa</t>
  </si>
  <si>
    <t>Adrar, Algeria, Middle East and North Africa</t>
  </si>
  <si>
    <t>Ahuachapán, El Salvador, Central America and the Caribbean</t>
  </si>
  <si>
    <t>Aïn Defla, Algeria, Middle East and North Africa</t>
  </si>
  <si>
    <t>Aïn Témouchent, Algeria, Middle East and North Africa</t>
  </si>
  <si>
    <t>Aisén del General Carlos Ibáñez del Campo, Chile, South America</t>
  </si>
  <si>
    <t>Akkar, Lebanon, Middle East and North Africa</t>
  </si>
  <si>
    <t>Al Bahah, Saudi Arabia, Middle East and North Africa</t>
  </si>
  <si>
    <t>Al Hudud ash Shamaliyah, Saudi Arabia, Middle East and North Africa</t>
  </si>
  <si>
    <t>Al Jawf, Saudi Arabia, Middle East and North Africa</t>
  </si>
  <si>
    <t>Al Madinah, Saudi Arabia, Middle East and North Africa</t>
  </si>
  <si>
    <t>Al Quassim, Saudi Arabia, Middle East and North Africa</t>
  </si>
  <si>
    <t>Alabama, United States, North America</t>
  </si>
  <si>
    <t>Alaska, United States, North America</t>
  </si>
  <si>
    <t>Algiers, Algeria, Middle East and North Africa</t>
  </si>
  <si>
    <t>Amazonas, Peru, South America</t>
  </si>
  <si>
    <t>Amudaryo, Uzbekistan, Asia</t>
  </si>
  <si>
    <t>Anbar, Iraq, Middle East and North Africa</t>
  </si>
  <si>
    <t>Ancash, Peru, South America</t>
  </si>
  <si>
    <t>Andijon, Uzbekistan, Asia</t>
  </si>
  <si>
    <t>Angor, Uzbekistan, Asia</t>
  </si>
  <si>
    <t>Annaba, Algeria, Middle East and North Africa</t>
  </si>
  <si>
    <t>Antofagasta, Chile, South America</t>
  </si>
  <si>
    <t>Apurímac, Peru, South America</t>
  </si>
  <si>
    <t>Aral Sea, Uzbekistan, Asia</t>
  </si>
  <si>
    <t>Araucanía, Chile, South America</t>
  </si>
  <si>
    <t>Arequipa, Peru, South America</t>
  </si>
  <si>
    <t>Arhangay, Mongolia, Asia</t>
  </si>
  <si>
    <t>Arica y Parinacota, Chile, South America</t>
  </si>
  <si>
    <t>Arizona, United States, North America</t>
  </si>
  <si>
    <t>Arkansas, United States, North America</t>
  </si>
  <si>
    <t>Arnasoy, Uzbekistan, Asia</t>
  </si>
  <si>
    <t>Asaka, Uzbekistan, Asia</t>
  </si>
  <si>
    <t>Ash Sharqiyah, Saudi Arabia, Middle East and North Africa</t>
  </si>
  <si>
    <t>Asir, Saudi Arabia, Middle East and North Africa</t>
  </si>
  <si>
    <t>Atacama, Chile, South America</t>
  </si>
  <si>
    <t>Ayacucho, Peru, South America</t>
  </si>
  <si>
    <t>Ayeyarwady, Myanmar, Asia</t>
  </si>
  <si>
    <t>Azad Kashmir, Pakistan, Asia</t>
  </si>
  <si>
    <t>Baalbak - Hermel, Lebanon, Middle East and North Africa</t>
  </si>
  <si>
    <t>Babil, Iraq, Middle East and North Africa</t>
  </si>
  <si>
    <t>Baghdad, Iraq, Middle East and North Africa</t>
  </si>
  <si>
    <t>Bagmati, Nepal, Asia</t>
  </si>
  <si>
    <t>Bago, Myanmar, Asia</t>
  </si>
  <si>
    <t>Balaka Town, Malawi, Sub-Saharan Africa</t>
  </si>
  <si>
    <t>Baliqchi, Uzbekistan, Asia</t>
  </si>
  <si>
    <t>Baluchistan, Pakistan, Asia</t>
  </si>
  <si>
    <t>Bandixon, Uzbekistan, Asia</t>
  </si>
  <si>
    <t>Basrah, Iraq, Middle East and North Africa</t>
  </si>
  <si>
    <t>Batna, Algeria, Middle East and North Africa</t>
  </si>
  <si>
    <t>Baxmal, Uzbekistan, Asia</t>
  </si>
  <si>
    <t>Bayanhongor, Mongolia, Asia</t>
  </si>
  <si>
    <t>Bayan-Ölgiy, Mongolia, Asia</t>
  </si>
  <si>
    <t>Béchar, Algeria, Middle East and North Africa</t>
  </si>
  <si>
    <t>Beirut, Lebanon, Middle East and North Africa</t>
  </si>
  <si>
    <t>Béjaïa, Algeria, Middle East and North Africa</t>
  </si>
  <si>
    <t>Bekaa, Lebanon, Middle East and North Africa</t>
  </si>
  <si>
    <t>Bekobod, Tajikistan, Asia</t>
  </si>
  <si>
    <t>Bengo, Angola, Sub-Saharan Africa</t>
  </si>
  <si>
    <t>Benguela, Angola, Sub-Saharan Africa</t>
  </si>
  <si>
    <t>Beni, Bolivia, South America</t>
  </si>
  <si>
    <t>Beruniy, Uzbekistan, Asia</t>
  </si>
  <si>
    <t>Beshariq, Uzbekistan, Asia</t>
  </si>
  <si>
    <t>Bethlehem, Palestinian Territories, Middle East and North Africa</t>
  </si>
  <si>
    <t>Bheri, Nepal, Asia</t>
  </si>
  <si>
    <t>Bié, Angola, Sub-Saharan Africa</t>
  </si>
  <si>
    <t>Bío-Bío, Chile, South America</t>
  </si>
  <si>
    <t>Biskra, Algeria, Middle East and North Africa</t>
  </si>
  <si>
    <t>Blantyre City, Malawi, Sub-Saharan Africa</t>
  </si>
  <si>
    <t>Blida, Algeria, Middle East and North Africa</t>
  </si>
  <si>
    <t>Bog'dod, Uzbekistan, Asia</t>
  </si>
  <si>
    <t>Bog'ot, Uzbekistan, Asia</t>
  </si>
  <si>
    <t>Bo'ka, Uzbekistan, Asia</t>
  </si>
  <si>
    <t>Bordj Bou Arréridj, Algeria, Middle East and North Africa</t>
  </si>
  <si>
    <t>Bo'stonliq, Uzbekistan, Asia</t>
  </si>
  <si>
    <t>Bouira, Algeria, Middle East and North Africa</t>
  </si>
  <si>
    <t>Boumerdès, Algeria, Middle East and North Africa</t>
  </si>
  <si>
    <t>Boyovut, Uzbekistan, Asia</t>
  </si>
  <si>
    <t>Boysun, Uzbekistan, Asia</t>
  </si>
  <si>
    <t>Bo'zsuv, Uzbekistan, Asia</t>
  </si>
  <si>
    <t>Buenos Aires, Argentina, South America</t>
  </si>
  <si>
    <t>Bulgan, Mongolia, Asia</t>
  </si>
  <si>
    <t>Buloqboshi, Uzbekistan, Asia</t>
  </si>
  <si>
    <t>Bulung'ur, Uzbekistan, Asia</t>
  </si>
  <si>
    <t>Buvayda, Uzbekistan, Asia</t>
  </si>
  <si>
    <t>Buxoro, Uzbekistan, Asia</t>
  </si>
  <si>
    <t>Cabañas, El Salvador, Central America and the Caribbean</t>
  </si>
  <si>
    <t>Cabinda, Angola, Sub-Saharan Africa</t>
  </si>
  <si>
    <t>Cajamarca, Peru, South America</t>
  </si>
  <si>
    <t>California, United States, North America</t>
  </si>
  <si>
    <t>Callao, Peru, South America</t>
  </si>
  <si>
    <t>Catamarca, Argentina, South America</t>
  </si>
  <si>
    <t>Chaco, Argentina, South America</t>
  </si>
  <si>
    <t>Chalatenango, El Salvador, Central America and the Caribbean</t>
  </si>
  <si>
    <t>Chikwawa Boma, Malawi, Sub-Saharan Africa</t>
  </si>
  <si>
    <t>Chimboy, Uzbekistan, Asia</t>
  </si>
  <si>
    <t>Chin, Myanmar, Asia</t>
  </si>
  <si>
    <t>Chinoz, Kazakhstan, Asia</t>
  </si>
  <si>
    <t>Chiradzulu Boma, Malawi, Sub-Saharan Africa</t>
  </si>
  <si>
    <t>Chiroqchi, Uzbekistan, Asia</t>
  </si>
  <si>
    <t>Chitipa Boma, Malawi, Sub-Saharan Africa</t>
  </si>
  <si>
    <t>Chlef, Algeria, Middle East and North Africa</t>
  </si>
  <si>
    <t>Chortoq, Uzbekistan, Asia</t>
  </si>
  <si>
    <t>Chubut, Argentina, South America</t>
  </si>
  <si>
    <t>Chuquisaca, Bolivia, South America</t>
  </si>
  <si>
    <t>Chust, Uzbekistan, Asia</t>
  </si>
  <si>
    <t>Ciudad de Buenos Aires, Argentina, South America</t>
  </si>
  <si>
    <t>Cochabamba, Bolivia, South America</t>
  </si>
  <si>
    <t>Colorado, United States, North America</t>
  </si>
  <si>
    <t>Connecticut, United States, North America</t>
  </si>
  <si>
    <t>Constantine, Algeria, Middle East and North Africa</t>
  </si>
  <si>
    <t>Coquimbo, Chile, South America</t>
  </si>
  <si>
    <t>Córdoba, Argentina, South America</t>
  </si>
  <si>
    <t>Corrientes, Argentina, South America</t>
  </si>
  <si>
    <t>Cuando Cubango, Angola, Sub-Saharan Africa</t>
  </si>
  <si>
    <t>Cuanza Norte, Angola, Sub-Saharan Africa</t>
  </si>
  <si>
    <t>Cuanza Sul, Angola, Sub-Saharan Africa</t>
  </si>
  <si>
    <t>Cunene, Angola, Sub-Saharan Africa</t>
  </si>
  <si>
    <t>Cuscatlán, El Salvador, Central America and the Caribbean</t>
  </si>
  <si>
    <t>Cusco, Peru, South America</t>
  </si>
  <si>
    <t>Dang'ara, Uzbekistan, Asia</t>
  </si>
  <si>
    <t>Darhan-Uul, Mongolia, Asia</t>
  </si>
  <si>
    <t>Dedza Boma, Malawi, Sub-Saharan Africa</t>
  </si>
  <si>
    <t>Dehqonobod, Uzbekistan, Asia</t>
  </si>
  <si>
    <t>Deir Al-Balah, Palestinian Territories, Middle East and North Africa</t>
  </si>
  <si>
    <t>Delaware, United States, North America</t>
  </si>
  <si>
    <t>Denov, Uzbekistan, Asia</t>
  </si>
  <si>
    <t>Dhaualagiri, Nepal, Asia</t>
  </si>
  <si>
    <t>Dhi Qar, Iraq, Middle East and North Africa</t>
  </si>
  <si>
    <t>District of Columbia, United States, North America</t>
  </si>
  <si>
    <t>Diyala, Iraq, Middle East and North Africa</t>
  </si>
  <si>
    <t>Djelfa, Algeria, Middle East and North Africa</t>
  </si>
  <si>
    <t>Dohuk, Iraq, Middle East and North Africa</t>
  </si>
  <si>
    <t>Dornod, Mongolia, Asia</t>
  </si>
  <si>
    <t>Dornogovi, Mongolia, Asia</t>
  </si>
  <si>
    <t>Do'stlik, Uzbekistan, Asia</t>
  </si>
  <si>
    <t>Dowa Boma, Malawi, Sub-Saharan Africa</t>
  </si>
  <si>
    <t>Dundgovi, Mongolia, Asia</t>
  </si>
  <si>
    <t>Dzavhan, Mongolia, Asia</t>
  </si>
  <si>
    <t>El Bayadh, Algeria, Middle East and North Africa</t>
  </si>
  <si>
    <t>El Oued, Algeria, Middle East and North Africa</t>
  </si>
  <si>
    <t>El Tarf, Algeria, Middle East and North Africa</t>
  </si>
  <si>
    <t>Ellikqala, Uzbekistan, Asia</t>
  </si>
  <si>
    <t>Entre Ríos, Argentina, South America</t>
  </si>
  <si>
    <t>Erbil, Iraq, Middle East and North Africa</t>
  </si>
  <si>
    <t>F.A.T.A., Pakistan, Asia</t>
  </si>
  <si>
    <t>F.C.T., Pakistan, Asia</t>
  </si>
  <si>
    <t>Farg'ona, Uzbekistan, Asia</t>
  </si>
  <si>
    <t>Florida, United States, North America</t>
  </si>
  <si>
    <t>Forish, Uzbekistan, Asia</t>
  </si>
  <si>
    <t>Formosa, Argentina, South America</t>
  </si>
  <si>
    <t>Furqat, Uzbekistan, Asia</t>
  </si>
  <si>
    <t>G'allaorol, Uzbekistan, Asia</t>
  </si>
  <si>
    <t>Gandaki, Nepal, Asia</t>
  </si>
  <si>
    <t>Gaza ash Shamaliyah, Palestinian Territories, Middle East and North Africa</t>
  </si>
  <si>
    <t>Gaza, Palestinian Territories, Middle East and North Africa</t>
  </si>
  <si>
    <t>Georgia, United States, North America</t>
  </si>
  <si>
    <t>Ghardaïa, Algeria, Middle East and North Africa</t>
  </si>
  <si>
    <t>G'ijduvon, Uzbekistan, Asia</t>
  </si>
  <si>
    <t>Govi-Altay, Mongolia, Asia</t>
  </si>
  <si>
    <t>Govisümber, Mongolia, Asia</t>
  </si>
  <si>
    <t>Guelma, Algeria, Middle East and North Africa</t>
  </si>
  <si>
    <t>Guliston, Uzbekistan, Asia</t>
  </si>
  <si>
    <t>Gurlan, Uzbekistan, Asia</t>
  </si>
  <si>
    <t>G'uzor, Uzbekistan, Asia</t>
  </si>
  <si>
    <t>Hail, Saudi Arabia, Middle East and North Africa</t>
  </si>
  <si>
    <t>Halabja, Iraq, Middle East and North Africa</t>
  </si>
  <si>
    <t>Hawaii, United States, North America</t>
  </si>
  <si>
    <t>Hazorasp, Uzbekistan, Asia</t>
  </si>
  <si>
    <t>Hebron, Palestinian Territories, Middle East and North Africa</t>
  </si>
  <si>
    <t>Hentiy, Mongolia, Asia</t>
  </si>
  <si>
    <t>Hovd, Mongolia, Asia</t>
  </si>
  <si>
    <t>Hövsgöl, Mongolia, Asia</t>
  </si>
  <si>
    <t>Huambo, Angola, Sub-Saharan Africa</t>
  </si>
  <si>
    <t>Huancavelica, Peru, South America</t>
  </si>
  <si>
    <t>Huánuco, Peru, South America</t>
  </si>
  <si>
    <t>Huíla, Angola, Sub-Saharan Africa</t>
  </si>
  <si>
    <t>Ica, Peru, South America</t>
  </si>
  <si>
    <t>Idaho, United States, North America</t>
  </si>
  <si>
    <t>Illinois, United States, North America</t>
  </si>
  <si>
    <t>Illizi, Algeria, Middle East and North Africa</t>
  </si>
  <si>
    <t>Indiana, United States, North America</t>
  </si>
  <si>
    <t>Iowa, United States, North America</t>
  </si>
  <si>
    <t>Ishtixon, Uzbekistan, Asia</t>
  </si>
  <si>
    <t>Izboskan, Uzbekistan, Asia</t>
  </si>
  <si>
    <t>Jalolquduq, Uzbekistan, Asia</t>
  </si>
  <si>
    <t>Janakpur, Nepal, Asia</t>
  </si>
  <si>
    <t>Jarqo'rg'on, Uzbekistan, Asia</t>
  </si>
  <si>
    <t>Jazan, Saudi Arabia, Middle East and North Africa</t>
  </si>
  <si>
    <t>Jenin, Palestinian Territories, Middle East and North Africa</t>
  </si>
  <si>
    <t>Jericho, Palestinian Territories, Middle East and North Africa</t>
  </si>
  <si>
    <t>Jerusalem, Palestinian Territories, Middle East and North Africa</t>
  </si>
  <si>
    <t>Jijel, Algeria, Middle East and North Africa</t>
  </si>
  <si>
    <t>Jizzax, Uzbekistan, Asia</t>
  </si>
  <si>
    <t>Jomboy, Uzbekistan, Asia</t>
  </si>
  <si>
    <t>Jondor, Uzbekistan, Asia</t>
  </si>
  <si>
    <t>Jujuy, Argentina, South America</t>
  </si>
  <si>
    <t>Junín, Peru, South America</t>
  </si>
  <si>
    <t>Kachin, Myanmar, Asia</t>
  </si>
  <si>
    <t>Kansas, United States, North America</t>
  </si>
  <si>
    <t>Karbala, Iraq, Middle East and North Africa</t>
  </si>
  <si>
    <t>Karmana, Uzbekistan, Asia</t>
  </si>
  <si>
    <t>Karnali, Nepal, Asia</t>
  </si>
  <si>
    <t>Karonga Town, Malawi, Sub-Saharan Africa</t>
  </si>
  <si>
    <t>Kasbi, Uzbekistan, Asia</t>
  </si>
  <si>
    <t>Kasungu Boma, Malawi, Sub-Saharan Africa</t>
  </si>
  <si>
    <t>Kasungu National Park, Malawi, Sub-Saharan Africa</t>
  </si>
  <si>
    <t>Kattaqo'rg'on, Uzbekistan, Asia</t>
  </si>
  <si>
    <t>Kayah, Myanmar, Asia</t>
  </si>
  <si>
    <t>Kayin, Myanmar, Asia</t>
  </si>
  <si>
    <t>Kegeyli, Uzbekistan, Asia</t>
  </si>
  <si>
    <t>Kentucky, United States, North America</t>
  </si>
  <si>
    <t>Khan Yunis, Palestinian Territories, Middle East and North Africa</t>
  </si>
  <si>
    <t>Khenchela, Algeria, Middle East and North Africa</t>
  </si>
  <si>
    <t>Khyber Pakhtunkhwa, Pakistan, Asia</t>
  </si>
  <si>
    <t>Kirkuk, Iraq, Middle East and North Africa</t>
  </si>
  <si>
    <t>Kitob, Uzbekistan, Asia</t>
  </si>
  <si>
    <t>Kogon, Uzbekistan, Asia</t>
  </si>
  <si>
    <t>Konimex, Uzbekistan, Asia</t>
  </si>
  <si>
    <t>Koshi, Nepal, Asia</t>
  </si>
  <si>
    <t>Koson, Uzbekistan, Asia</t>
  </si>
  <si>
    <t>Kosonsoy, Uzbekistan, Asia</t>
  </si>
  <si>
    <t>La Libertad, El Salvador, Central America and the Caribbean</t>
  </si>
  <si>
    <t>La Libertad, Peru, South America</t>
  </si>
  <si>
    <t>La Pampa, Argentina, South America</t>
  </si>
  <si>
    <t>La Paz, Bolivia, South America</t>
  </si>
  <si>
    <t>La Paz, El Salvador, Central America and the Caribbean</t>
  </si>
  <si>
    <t>La Rioja, Argentina, South America</t>
  </si>
  <si>
    <t>La Unión, El Salvador, Central America and the Caribbean</t>
  </si>
  <si>
    <t>Laghouat, Algeria, Middle East and North Africa</t>
  </si>
  <si>
    <t>Lake Chilwa, Malawi, Sub-Saharan Africa</t>
  </si>
  <si>
    <t>Lake Chilwa, Mozambique, Sub-Saharan Africa</t>
  </si>
  <si>
    <t>Lake Chiuta, Mozambique, Sub-Saharan Africa</t>
  </si>
  <si>
    <t>Lake Malawi, Malawi, Sub-Saharan Africa</t>
  </si>
  <si>
    <t>Lake Malawi, Mozambique, Sub-Saharan Africa</t>
  </si>
  <si>
    <t>Lake Malawi, Tanzania, Sub-Saharan Africa</t>
  </si>
  <si>
    <t>Lake Malombe, Malawi, Sub-Saharan Africa</t>
  </si>
  <si>
    <t>Lambayeque, Peru, South America</t>
  </si>
  <si>
    <t>Lengwe National Park, Malawi, Sub-Saharan Africa</t>
  </si>
  <si>
    <t>Libertador General Bernardo O'Higgins, Chile, South America</t>
  </si>
  <si>
    <t>Lilongwe City, Malawi, Sub-Saharan Africa</t>
  </si>
  <si>
    <t>Lima, Peru, South America</t>
  </si>
  <si>
    <t>Liwonda National Park, Malawi, Sub-Saharan Africa</t>
  </si>
  <si>
    <t>Liwonde Town, Malawi, Sub-Saharan Africa</t>
  </si>
  <si>
    <t>Loreto, Peru, South America</t>
  </si>
  <si>
    <t>Los Lagos, Chile, South America</t>
  </si>
  <si>
    <t>Los Ríos, Chile, South America</t>
  </si>
  <si>
    <t>Louisiana, United States, North America</t>
  </si>
  <si>
    <t>Luanda, Angola, Sub-Saharan Africa</t>
  </si>
  <si>
    <t>Luchenza Town, Malawi, Sub-Saharan Africa</t>
  </si>
  <si>
    <t>Lumbini, Nepal, Asia</t>
  </si>
  <si>
    <t>Lunda Norte, Angola, Sub-Saharan Africa</t>
  </si>
  <si>
    <t>Lunda Sul, Angola, Sub-Saharan Africa</t>
  </si>
  <si>
    <t>Madre de Dios, Peru, South America</t>
  </si>
  <si>
    <t>Magallanes y Antártica Chilena, Chile, South America</t>
  </si>
  <si>
    <t>Magway, Myanmar, Asia</t>
  </si>
  <si>
    <t>Mahakali, Nepal, Asia</t>
  </si>
  <si>
    <t>Maine, United States, North America</t>
  </si>
  <si>
    <t>Majete Game Reserve - Chikwawa, Malawi, Sub-Saharan Africa</t>
  </si>
  <si>
    <t>Majete Game Reserve - Mwanza, Malawi, Sub-Saharan Africa</t>
  </si>
  <si>
    <t>Majete Game Reserve - Neno, Malawi, Sub-Saharan Africa</t>
  </si>
  <si>
    <t>Makkah, Saudi Arabia, Middle East and North Africa</t>
  </si>
  <si>
    <t>Malanje, Angola, Sub-Saharan Africa</t>
  </si>
  <si>
    <t>Mandalay, Myanmar, Asia</t>
  </si>
  <si>
    <t>Mangochi Town, Malawi, Sub-Saharan Africa</t>
  </si>
  <si>
    <t>Marhamat, Uzbekistan, Asia</t>
  </si>
  <si>
    <t>Maryland, United States, North America</t>
  </si>
  <si>
    <t>Mascara, Algeria, Middle East and North Africa</t>
  </si>
  <si>
    <t>Massachusetts, United States, North America</t>
  </si>
  <si>
    <t>Maule, Chile, South America</t>
  </si>
  <si>
    <t>Maysan, Iraq, Middle East and North Africa</t>
  </si>
  <si>
    <t>Mchinji Boma, Malawi, Sub-Saharan Africa</t>
  </si>
  <si>
    <t>Mechi, Nepal, Asia</t>
  </si>
  <si>
    <t>Médéa, Algeria, Middle East and North Africa</t>
  </si>
  <si>
    <t>Mendoza, Argentina, South America</t>
  </si>
  <si>
    <t>Michigan, United States, North America</t>
  </si>
  <si>
    <t>Mila, Algeria, Middle East and North Africa</t>
  </si>
  <si>
    <t>Mingbuloq, Uzbekistan, Asia</t>
  </si>
  <si>
    <t>Minnesota, United States, North America</t>
  </si>
  <si>
    <t>Mirzacho'l, Uzbekistan, Asia</t>
  </si>
  <si>
    <t>Mirzaobod, Uzbekistan, Asia</t>
  </si>
  <si>
    <t>Misiones, Argentina, South America</t>
  </si>
  <si>
    <t>Mississippi, United States, North America</t>
  </si>
  <si>
    <t>Missouri, United States, North America</t>
  </si>
  <si>
    <t>Mon, Myanmar, Asia</t>
  </si>
  <si>
    <t>Monkey Bay Urban, Malawi, Sub-Saharan Africa</t>
  </si>
  <si>
    <t>Montana, United States, North America</t>
  </si>
  <si>
    <t>Moquegua, Peru, South America</t>
  </si>
  <si>
    <t>Morazán, El Salvador, Central America and the Caribbean</t>
  </si>
  <si>
    <t>Mostaganem, Algeria, Middle East and North Africa</t>
  </si>
  <si>
    <t>Mount Lebanon, Lebanon, Middle East and North Africa</t>
  </si>
  <si>
    <t>Moxico, Angola, Sub-Saharan Africa</t>
  </si>
  <si>
    <t>Mo'ynoq, Uzbekistan, Asia</t>
  </si>
  <si>
    <t>Mponela Urban, Malawi, Sub-Saharan Africa</t>
  </si>
  <si>
    <t>M'Sila, Algeria, Middle East and North Africa</t>
  </si>
  <si>
    <t>Muborak, Uzbekistan, Asia</t>
  </si>
  <si>
    <t>Mulanje Boma, Malawi, Sub-Saharan Africa</t>
  </si>
  <si>
    <t>Mulanje Mountain Forest Reserve, Malawi, Sub-Saharan Africa</t>
  </si>
  <si>
    <t>Muthanna, Iraq, Middle East and North Africa</t>
  </si>
  <si>
    <t>Muzrabot, Uzbekistan, Asia</t>
  </si>
  <si>
    <t>Mwabvi Game Reserve, Malawi, Sub-Saharan Africa</t>
  </si>
  <si>
    <t>Mwanza Boma, Malawi, Sub-Saharan Africa</t>
  </si>
  <si>
    <t>Mzimba Boma, Malawi, Sub-Saharan Africa</t>
  </si>
  <si>
    <t>Mzuzu City, Malawi, Sub-Saharan Africa</t>
  </si>
  <si>
    <t>Naâma, Algeria, Middle East and North Africa</t>
  </si>
  <si>
    <t>Nabatiyeh, Lebanon, Middle East and North Africa</t>
  </si>
  <si>
    <t>Nablus, Palestinian Territories, Middle East and North Africa</t>
  </si>
  <si>
    <t>Najaf, Iraq, Middle East and North Africa</t>
  </si>
  <si>
    <t>Najran, Saudi Arabia, Middle East and North Africa</t>
  </si>
  <si>
    <t>Namangan, Uzbekistan, Asia</t>
  </si>
  <si>
    <t>Namibe, Angola, Sub-Saharan Africa</t>
  </si>
  <si>
    <t>Narayani, Nepal, Asia</t>
  </si>
  <si>
    <t>Narpay, Uzbekistan, Asia</t>
  </si>
  <si>
    <t>Navbahor, Uzbekistan, Asia</t>
  </si>
  <si>
    <t>Naypyitaw, Myanmar, Asia</t>
  </si>
  <si>
    <t>Nebraska, United States, North America</t>
  </si>
  <si>
    <t>Neuquén, Argentina, South America</t>
  </si>
  <si>
    <t>Nevada, United States, North America</t>
  </si>
  <si>
    <t>New Hampshire, United States, North America</t>
  </si>
  <si>
    <t>New Jersey, United States, North America</t>
  </si>
  <si>
    <t>New Mexico, United States, North America</t>
  </si>
  <si>
    <t>New York, United States, North America</t>
  </si>
  <si>
    <t>Ngabu Urban, Malawi, Sub-Saharan Africa</t>
  </si>
  <si>
    <t>Ninawa, Iraq, Middle East and North Africa</t>
  </si>
  <si>
    <t>Nishon, Uzbekistan, Asia</t>
  </si>
  <si>
    <t>Nkhotakota Boma, Malawi, Sub-Saharan Africa</t>
  </si>
  <si>
    <t>Nkhotakota Game Reserve, Malawi, Sub-Saharan Africa</t>
  </si>
  <si>
    <t>Norin, Uzbekistan, Asia</t>
  </si>
  <si>
    <t>North Carolina, United States, North America</t>
  </si>
  <si>
    <t>North Dakota, United States, North America</t>
  </si>
  <si>
    <t>North, Lebanon, Middle East and North Africa</t>
  </si>
  <si>
    <t>Northern Areas, Pakistan, Asia</t>
  </si>
  <si>
    <t>Nsanje Boma, Mozambique, Sub-Saharan Africa</t>
  </si>
  <si>
    <t>Ntcheu Boma, Malawi, Sub-Saharan Africa</t>
  </si>
  <si>
    <t>Ntchisi Boma, Malawi, Sub-Saharan Africa</t>
  </si>
  <si>
    <t>Nukus, Uzbekistan, Asia</t>
  </si>
  <si>
    <t>Nurobod, Uzbekistan, Asia</t>
  </si>
  <si>
    <t>Nurota, Uzbekistan, Asia</t>
  </si>
  <si>
    <t>Nyika N.P. - Chitipa, Malawi, Sub-Saharan Africa</t>
  </si>
  <si>
    <t>Nyika National Park - Rumphi, Malawi, Sub-Saharan Africa</t>
  </si>
  <si>
    <t>Nyipa N. P. - Karonga, Malawi, Sub-Saharan Africa</t>
  </si>
  <si>
    <t>Ohangaron, Uzbekistan, Asia</t>
  </si>
  <si>
    <t>Ohio, United States, North America</t>
  </si>
  <si>
    <t>Oklahoma, United States, North America</t>
  </si>
  <si>
    <t>Olot, Uzbekistan, Asia</t>
  </si>
  <si>
    <t>Oltiariq, Uzbekistan, Asia</t>
  </si>
  <si>
    <t>Oltinko'l, Uzbekistan, Asia</t>
  </si>
  <si>
    <t>Oltinsoy, Uzbekistan, Asia</t>
  </si>
  <si>
    <t>Ömnögovi, Mongolia, Asia</t>
  </si>
  <si>
    <t>Oqdaryo, Uzbekistan, Asia</t>
  </si>
  <si>
    <t>Oqoltin, Uzbekistan, Asia</t>
  </si>
  <si>
    <t>Oqqo'rg'on, Uzbekistan, Asia</t>
  </si>
  <si>
    <t>Oran, Algeria, Middle East and North Africa</t>
  </si>
  <si>
    <t>Oregon, United States, North America</t>
  </si>
  <si>
    <t>Orhon, Mongolia, Asia</t>
  </si>
  <si>
    <t>O'rtachirchiq, Uzbekistan, Asia</t>
  </si>
  <si>
    <t>Oruro, Bolivia, South America</t>
  </si>
  <si>
    <t>Ouargla, Algeria, Middle East and North Africa</t>
  </si>
  <si>
    <t>Oum el Bouaghi, Algeria, Middle East and North Africa</t>
  </si>
  <si>
    <t>Övörhangay, Mongolia, Asia</t>
  </si>
  <si>
    <t>Oxunboboev, Uzbekistan, Asia</t>
  </si>
  <si>
    <t>O'zbekiston, Uzbekistan, Asia</t>
  </si>
  <si>
    <t>Pando, Bolivia, South America</t>
  </si>
  <si>
    <t>Parkent, Uzbekistan, Asia</t>
  </si>
  <si>
    <t>Pasco, Peru, South America</t>
  </si>
  <si>
    <t>Pastdarg'om, Uzbekistan, Asia</t>
  </si>
  <si>
    <t>Paxtachi, Uzbekistan, Asia</t>
  </si>
  <si>
    <t>Paxtakor, Uzbekistan, Asia</t>
  </si>
  <si>
    <t>Paxtaobod, Uzbekistan, Asia</t>
  </si>
  <si>
    <t>Payariq, Uzbekistan, Asia</t>
  </si>
  <si>
    <t>Pennsylvania, United States, North America</t>
  </si>
  <si>
    <t>Peshku, Uzbekistan, Asia</t>
  </si>
  <si>
    <t>Piskent, Uzbekistan, Asia</t>
  </si>
  <si>
    <t>Piura, Peru, South America</t>
  </si>
  <si>
    <t>Pop, Uzbekistan, Asia</t>
  </si>
  <si>
    <t>Potosí, Bolivia, South America</t>
  </si>
  <si>
    <t>Puerto Rico, United States, North America</t>
  </si>
  <si>
    <t>Punjab, Pakistan, Asia</t>
  </si>
  <si>
    <t>Puno, Peru, South America</t>
  </si>
  <si>
    <t>Qadisiyah, Iraq, Middle East and North Africa</t>
  </si>
  <si>
    <t>Qalqilya, Israel, Middle East and North Africa</t>
  </si>
  <si>
    <t>Qamashi, Uzbekistan, Asia</t>
  </si>
  <si>
    <t>Qanliko'l, Uzbekistan, Asia</t>
  </si>
  <si>
    <t>Qarshi, Uzbekistan, Asia</t>
  </si>
  <si>
    <t>Qibray, Uzbekistan, Asia</t>
  </si>
  <si>
    <t>Qiziltepa, Uzbekistan, Asia</t>
  </si>
  <si>
    <t>Qiziriq, Uzbekistan, Asia</t>
  </si>
  <si>
    <t>Qo'ng'irot, Uzbekistan, Asia</t>
  </si>
  <si>
    <t>Qorako'l, Uzbekistan, Asia</t>
  </si>
  <si>
    <t>Qorao'zak, Uzbekistan, Asia</t>
  </si>
  <si>
    <t>Qo'rg'ontepa, Uzbekistan, Asia</t>
  </si>
  <si>
    <t>Qorovulbozor, Uzbekistan, Asia</t>
  </si>
  <si>
    <t>Qo'shko'pir, Uzbekistan, Asia</t>
  </si>
  <si>
    <t>Qo'shrabot, Uzbekistan, Asia</t>
  </si>
  <si>
    <t>Qumqo'rg'on, Uzbekistan, Asia</t>
  </si>
  <si>
    <t>Quva, Uzbekistan, Asia</t>
  </si>
  <si>
    <t>Quyichirchiq, Uzbekistan, Asia</t>
  </si>
  <si>
    <t>Rafah, Palestinian Territories, Middle East and North Africa</t>
  </si>
  <si>
    <t>Rakhine, Myanmar, Asia</t>
  </si>
  <si>
    <t>Ramallah and Al-Bireh, Palestinian Territories, Middle East and North Africa</t>
  </si>
  <si>
    <t>Rapti, Nepal, Asia</t>
  </si>
  <si>
    <t>Región Metropolitana de Santiago, Chile, South America</t>
  </si>
  <si>
    <t>Relizane, Algeria, Middle East and North Africa</t>
  </si>
  <si>
    <t>Rhode Island, United States, North America</t>
  </si>
  <si>
    <t>Río Negro, Argentina, South America</t>
  </si>
  <si>
    <t>Rishton, Uzbekistan, Asia</t>
  </si>
  <si>
    <t>Riyadh, Saudi Arabia, Middle East and North Africa</t>
  </si>
  <si>
    <t>Romitan, Uzbekistan, Asia</t>
  </si>
  <si>
    <t>Rumphi Boma, Malawi, Sub-Saharan Africa</t>
  </si>
  <si>
    <t>Sagaing, Myanmar, Asia</t>
  </si>
  <si>
    <t>Sagarmatha, Nepal, Asia</t>
  </si>
  <si>
    <t>Saïda, Algeria, Middle East and North Africa</t>
  </si>
  <si>
    <t>Salahuddin, Iraq, Middle East and North Africa</t>
  </si>
  <si>
    <t>Salfit, Palestinian Territories, Middle East and North Africa</t>
  </si>
  <si>
    <t>Salima Town, Malawi, Sub-Saharan Africa</t>
  </si>
  <si>
    <t>Salta, Argentina, South America</t>
  </si>
  <si>
    <t>Samarqand', Uzbekistan, Asia</t>
  </si>
  <si>
    <t>San Juan, Argentina, South America</t>
  </si>
  <si>
    <t>San Luis, Argentina, South America</t>
  </si>
  <si>
    <t>San Martín, Peru, South America</t>
  </si>
  <si>
    <t>San Miguel, El Salvador, Central America and the Caribbean</t>
  </si>
  <si>
    <t>San Salvador, El Salvador, Central America and the Caribbean</t>
  </si>
  <si>
    <t>San Vicente, El Salvador, Central America and the Caribbean</t>
  </si>
  <si>
    <t>Santa Ana, El Salvador, Central America and the Caribbean</t>
  </si>
  <si>
    <t>Santa Cruz, Argentina, South America</t>
  </si>
  <si>
    <t>Santa Cruz, Bolivia, South America</t>
  </si>
  <si>
    <t>Santa Fe, Argentina, South America</t>
  </si>
  <si>
    <t>Santiago del Estero, Argentina, South America</t>
  </si>
  <si>
    <t>Sariosiyo, Uzbekistan, Asia</t>
  </si>
  <si>
    <t>Sayxunobod, Uzbekistan, Asia</t>
  </si>
  <si>
    <t>SC Chakhaza, Malawi, Sub-Saharan Africa</t>
  </si>
  <si>
    <t>SC Chamba, Malawi, Sub-Saharan Africa</t>
  </si>
  <si>
    <t>SC Champiti, Malawi, Sub-Saharan Africa</t>
  </si>
  <si>
    <t>SC Chapinduka, Malawi, Sub-Saharan Africa</t>
  </si>
  <si>
    <t>SC Chauma, Malawi, Sub-Saharan Africa</t>
  </si>
  <si>
    <t>SC Chikweo, Mozambique, Sub-Saharan Africa</t>
  </si>
  <si>
    <t>SC Chilikumwendo, Malawi, Sub-Saharan Africa</t>
  </si>
  <si>
    <t>SC Chilooko, Malawi, Sub-Saharan Africa</t>
  </si>
  <si>
    <t>SC Chilowamatambe, Malawi, Sub-Saharan Africa</t>
  </si>
  <si>
    <t>SC Chisikwa, Malawi, Sub-Saharan Africa</t>
  </si>
  <si>
    <t>SC Chitekwele, Malawi, Sub-Saharan Africa</t>
  </si>
  <si>
    <t>SC Chiwalo, Malawi, Sub-Saharan Africa</t>
  </si>
  <si>
    <t>SC Chowe, Malawi, Sub-Saharan Africa</t>
  </si>
  <si>
    <t>SC Dambe, Malawi, Sub-Saharan Africa</t>
  </si>
  <si>
    <t>SC Fukamalaza, Malawi, Sub-Saharan Africa</t>
  </si>
  <si>
    <t>SC Goodson Ganya, Malawi, Sub-Saharan Africa</t>
  </si>
  <si>
    <t>SC Jaravikuba Munthali, Malawi, Sub-Saharan Africa</t>
  </si>
  <si>
    <t>SC Juma, Malawi, Sub-Saharan Africa</t>
  </si>
  <si>
    <t>SC Kachulu, Malawi, Sub-Saharan Africa</t>
  </si>
  <si>
    <t>SC Kafuzila, Malawi, Sub-Saharan Africa</t>
  </si>
  <si>
    <t>SC Kambalame, Malawi, Sub-Saharan Africa</t>
  </si>
  <si>
    <t>SC Kambwiri, Malawi, Sub-Saharan Africa</t>
  </si>
  <si>
    <t>SC Kamenya Gwaza, Malawi, Sub-Saharan Africa</t>
  </si>
  <si>
    <t>SC Kampingo Sibande, Malawi, Sub-Saharan Africa</t>
  </si>
  <si>
    <t>SC Kawamba, Malawi, Sub-Saharan Africa</t>
  </si>
  <si>
    <t>SC Kayembe, Malawi, Sub-Saharan Africa</t>
  </si>
  <si>
    <t>SC Khosolo Gwaza Jere, Malawi, Sub-Saharan Africa</t>
  </si>
  <si>
    <t>SC Kwethemule, Malawi, Sub-Saharan Africa</t>
  </si>
  <si>
    <t>SC Laston Njema, Mozambique, Sub-Saharan Africa</t>
  </si>
  <si>
    <t>SC Lukwa, Malawi, Sub-Saharan Africa</t>
  </si>
  <si>
    <t>SC Makoka, Mozambique, Sub-Saharan Africa</t>
  </si>
  <si>
    <t>SC Makwangwala, Malawi, Sub-Saharan Africa</t>
  </si>
  <si>
    <t>SC Malanda, Malawi, Sub-Saharan Africa</t>
  </si>
  <si>
    <t>SC Mavwere, Malawi, Sub-Saharan Africa</t>
  </si>
  <si>
    <t>SC Mbawela, Malawi, Sub-Saharan Africa</t>
  </si>
  <si>
    <t>SC Mbenje, Malawi, Sub-Saharan Africa</t>
  </si>
  <si>
    <t>SC Mbiza, Malawi, Sub-Saharan Africa</t>
  </si>
  <si>
    <t>SC Mbwana Nyambi, Malawi, Sub-Saharan Africa</t>
  </si>
  <si>
    <t>SC Mduwa, Malawi, Sub-Saharan Africa</t>
  </si>
  <si>
    <t>SC Mkukula, Malawi, Sub-Saharan Africa</t>
  </si>
  <si>
    <t>SC Mkumbira, Mozambique, Sub-Saharan Africa</t>
  </si>
  <si>
    <t>SC Mlomba, Malawi, Sub-Saharan Africa</t>
  </si>
  <si>
    <t>SC M'nyanja, Malawi, Sub-Saharan Africa</t>
  </si>
  <si>
    <t>SC Mphonde, Malawi, Sub-Saharan Africa</t>
  </si>
  <si>
    <t>SC Mphuka, Malawi, Sub-Saharan Africa</t>
  </si>
  <si>
    <t>SC Mponela, Malawi, Sub-Saharan Africa</t>
  </si>
  <si>
    <t>SC Mposa, Malawi, Sub-Saharan Africa</t>
  </si>
  <si>
    <t>SC Mtema, Malawi, Sub-Saharan Africa</t>
  </si>
  <si>
    <t>SC Mwahenga, Malawi, Sub-Saharan Africa</t>
  </si>
  <si>
    <t>SC Mwakaboko, Malawi, Sub-Saharan Africa</t>
  </si>
  <si>
    <t>SC Mwalweni, Malawi, Sub-Saharan Africa</t>
  </si>
  <si>
    <t>SC Mwankhunikira, Malawi, Sub-Saharan Africa</t>
  </si>
  <si>
    <t>SC Mwansambo, Malawi, Sub-Saharan Africa</t>
  </si>
  <si>
    <t>SC Mwanza, Malawi, Sub-Saharan Africa</t>
  </si>
  <si>
    <t>SC Mwirang'ombe, Malawi, Sub-Saharan Africa</t>
  </si>
  <si>
    <t>SC Namabvi, Malawi, Sub-Saharan Africa</t>
  </si>
  <si>
    <t>SC Ngokwe, Mozambique, Sub-Saharan Africa</t>
  </si>
  <si>
    <t>SC Njewa, Malawi, Sub-Saharan Africa</t>
  </si>
  <si>
    <t>SC Njombwa, Malawi, Sub-Saharan Africa</t>
  </si>
  <si>
    <t>SC Nthondo, Malawi, Sub-Saharan Africa</t>
  </si>
  <si>
    <t>SC Nyaluwanga, Malawi, Sub-Saharan Africa</t>
  </si>
  <si>
    <t>SC Simlemba, Malawi, Sub-Saharan Africa</t>
  </si>
  <si>
    <t>SC Sitola, Malawi, Sub-Saharan Africa</t>
  </si>
  <si>
    <t>SC Thukuta, Mozambique, Sub-Saharan Africa</t>
  </si>
  <si>
    <t>SC Tsabango, Malawi, Sub-Saharan Africa</t>
  </si>
  <si>
    <t>SC Zilakoma, Malawi, Sub-Saharan Africa</t>
  </si>
  <si>
    <t>Selenge, Mongolia, Asia</t>
  </si>
  <si>
    <t>Seti, Nepal, Asia</t>
  </si>
  <si>
    <t>Sétif, Algeria, Middle East and North Africa</t>
  </si>
  <si>
    <t>Shahrisabz, Uzbekistan, Asia</t>
  </si>
  <si>
    <t>Shahrixon, Uzbekistan, Asia</t>
  </si>
  <si>
    <t>Shan, Myanmar, Asia</t>
  </si>
  <si>
    <t>Sharof Rashidov, Uzbekistan, Asia</t>
  </si>
  <si>
    <t>Sherobod, Uzbekistan, Asia</t>
  </si>
  <si>
    <t>Shofirkon, Uzbekistan, Asia</t>
  </si>
  <si>
    <t>Sho'rchi, Uzbekistan, Asia</t>
  </si>
  <si>
    <t>Shovot, Uzbekistan, Asia</t>
  </si>
  <si>
    <t>Shumanay, Uzbekistan, Asia</t>
  </si>
  <si>
    <t>Sidi Bel Abbès, Algeria, Middle East and North Africa</t>
  </si>
  <si>
    <t>Sind, Pakistan, Asia</t>
  </si>
  <si>
    <t>Sirdaryo, Kazakhstan, Asia</t>
  </si>
  <si>
    <t>Skikda, Algeria, Middle East and North Africa</t>
  </si>
  <si>
    <t>So’x, Kyrgyzstan, Asia</t>
  </si>
  <si>
    <t>Sonsonate, El Salvador, Central America and the Caribbean</t>
  </si>
  <si>
    <t>Souk Ahras, Algeria, Middle East and North Africa</t>
  </si>
  <si>
    <t>South Carolina, United States, North America</t>
  </si>
  <si>
    <t>South Dakota, United States, North America</t>
  </si>
  <si>
    <t>South, Lebanon, Middle East and North Africa</t>
  </si>
  <si>
    <t>Sühbaatar, Mongolia, Asia</t>
  </si>
  <si>
    <t>Sulaymaniyah, Iraq, Middle East and North Africa</t>
  </si>
  <si>
    <t>TA Bvumbwe, Malawi, Sub-Saharan Africa</t>
  </si>
  <si>
    <t>TA Chadza, Malawi, Sub-Saharan Africa</t>
  </si>
  <si>
    <t>TA Chakhumbira, Malawi, Sub-Saharan Africa</t>
  </si>
  <si>
    <t>TA Changata, Malawi, Sub-Saharan Africa</t>
  </si>
  <si>
    <t>TA Chapananga, Malawi, Sub-Saharan Africa</t>
  </si>
  <si>
    <t>TA Chigaru, Malawi, Sub-Saharan Africa</t>
  </si>
  <si>
    <t>TA Chikho, Malawi, Sub-Saharan Africa</t>
  </si>
  <si>
    <t>TA Chikowi, Malawi, Sub-Saharan Africa</t>
  </si>
  <si>
    <t>TA Chikulamayembe, Malawi, Sub-Saharan Africa</t>
  </si>
  <si>
    <t>TA Chikumbu, Malawi, Sub-Saharan Africa</t>
  </si>
  <si>
    <t>TA Chimaliro, Malawi, Sub-Saharan Africa</t>
  </si>
  <si>
    <t>TA Chimombo, Mozambique, Sub-Saharan Africa</t>
  </si>
  <si>
    <t>TA Chimutu, Malawi, Sub-Saharan Africa</t>
  </si>
  <si>
    <t>TA Chimwala, Malawi, Sub-Saharan Africa</t>
  </si>
  <si>
    <t>TA Chindi, Malawi, Sub-Saharan Africa</t>
  </si>
  <si>
    <t>TA Chiseka, Malawi, Sub-Saharan Africa</t>
  </si>
  <si>
    <t>TA Chitera, Malawi, Sub-Saharan Africa</t>
  </si>
  <si>
    <t>TA Chitukula, Malawi, Sub-Saharan Africa</t>
  </si>
  <si>
    <t>TA Chiwere, Malawi, Sub-Saharan Africa</t>
  </si>
  <si>
    <t>TA Chulu, Malawi, Sub-Saharan Africa</t>
  </si>
  <si>
    <t>TA Dambe, Malawi, Sub-Saharan Africa</t>
  </si>
  <si>
    <t>TA Dzoole, Malawi, Sub-Saharan Africa</t>
  </si>
  <si>
    <t>TA Fukamapiri, Malawi, Sub-Saharan Africa</t>
  </si>
  <si>
    <t>TA Jalasi, Malawi, Sub-Saharan Africa</t>
  </si>
  <si>
    <t>TA Kabudula, Malawi, Sub-Saharan Africa</t>
  </si>
  <si>
    <t>TA Kabunduli, Malawi, Sub-Saharan Africa</t>
  </si>
  <si>
    <t>TA Kachindamoto, Malawi, Sub-Saharan Africa</t>
  </si>
  <si>
    <t>TA Kadewere, Malawi, Sub-Saharan Africa</t>
  </si>
  <si>
    <t>TA Kalembo, Malawi, Sub-Saharan Africa</t>
  </si>
  <si>
    <t>TA Kalolo, Malawi, Sub-Saharan Africa</t>
  </si>
  <si>
    <t>TA Kaluluma, Malawi, Sub-Saharan Africa</t>
  </si>
  <si>
    <t>TA Kalumba, Malawi, Sub-Saharan Africa</t>
  </si>
  <si>
    <t>TA Kalumbu, Malawi, Sub-Saharan Africa</t>
  </si>
  <si>
    <t>TA Kalumo, Malawi, Sub-Saharan Africa</t>
  </si>
  <si>
    <t>TA Kameme, Zambia, Sub-Saharan Africa</t>
  </si>
  <si>
    <t>TA Kanduku, Malawi, Sub-Saharan Africa</t>
  </si>
  <si>
    <t>TA Kanyenda, Malawi, Sub-Saharan Africa</t>
  </si>
  <si>
    <t>TA Kaomba, Malawi, Sub-Saharan Africa</t>
  </si>
  <si>
    <t>TA Kapelula, Malawi, Sub-Saharan Africa</t>
  </si>
  <si>
    <t>TA Kapeni, Malawi, Sub-Saharan Africa</t>
  </si>
  <si>
    <t>TA Kaphuka, Malawi, Sub-Saharan Africa</t>
  </si>
  <si>
    <t>TA Kapichi, Malawi, Sub-Saharan Africa</t>
  </si>
  <si>
    <t>TA Karonga, Malawi, Sub-Saharan Africa</t>
  </si>
  <si>
    <t>TA Kasakula, Malawi, Sub-Saharan Africa</t>
  </si>
  <si>
    <t>TA Kasisi, Malawi, Sub-Saharan Africa</t>
  </si>
  <si>
    <t>TA Kasukula, Malawi, Sub-Saharan Africa</t>
  </si>
  <si>
    <t>TA Kasumbu, Malawi, Sub-Saharan Africa</t>
  </si>
  <si>
    <t>TA Katuli, Malawi, Sub-Saharan Africa</t>
  </si>
  <si>
    <t>TA Katumbi, Malawi, Sub-Saharan Africa</t>
  </si>
  <si>
    <t>TA Katunga, Malawi, Sub-Saharan Africa</t>
  </si>
  <si>
    <t>TA Kawinga, Malawi, Sub-Saharan Africa</t>
  </si>
  <si>
    <t>TA Khombedza, Malawi, Sub-Saharan Africa</t>
  </si>
  <si>
    <t>TA Khongoni, Malawi, Sub-Saharan Africa</t>
  </si>
  <si>
    <t>TA Kilupula, Malawi, Sub-Saharan Africa</t>
  </si>
  <si>
    <t>TA Kuluunda, Malawi, Sub-Saharan Africa</t>
  </si>
  <si>
    <t>TA Kuntaja, Malawi, Sub-Saharan Africa</t>
  </si>
  <si>
    <t>TA Kunthembwe, Malawi, Sub-Saharan Africa</t>
  </si>
  <si>
    <t>TA Kuntumanji, Malawi, Sub-Saharan Africa</t>
  </si>
  <si>
    <t>TA Kwataine, Malawi, Sub-Saharan Africa</t>
  </si>
  <si>
    <t>TA Kyungu, Malawi, Sub-Saharan Africa</t>
  </si>
  <si>
    <t>TA Likoswe, Malawi, Sub-Saharan Africa</t>
  </si>
  <si>
    <t>TA Liwonde, Malawi, Sub-Saharan Africa</t>
  </si>
  <si>
    <t>TA Lundu, Malawi, Sub-Saharan Africa</t>
  </si>
  <si>
    <t>TA Mabuka, Mozambique, Sub-Saharan Africa</t>
  </si>
  <si>
    <t>TA Mabulabo, Malawi, Sub-Saharan Africa</t>
  </si>
  <si>
    <t>TA Machinjili, Malawi, Sub-Saharan Africa</t>
  </si>
  <si>
    <t>TA Maganga, Malawi, Sub-Saharan Africa</t>
  </si>
  <si>
    <t>TA Makanjila, Mozambique, Sub-Saharan Africa</t>
  </si>
  <si>
    <t>TA Makata, Malawi, Sub-Saharan Africa</t>
  </si>
  <si>
    <t>TA Makhwira, Malawi, Sub-Saharan Africa</t>
  </si>
  <si>
    <t>TA Malemia, Malawi, Sub-Saharan Africa</t>
  </si>
  <si>
    <t>TA Malemia, Mozambique, Sub-Saharan Africa</t>
  </si>
  <si>
    <t>TA Malenga Chanzi, Malawi, Sub-Saharan Africa</t>
  </si>
  <si>
    <t>TA Malenga Mzoma, Malawi, Sub-Saharan Africa</t>
  </si>
  <si>
    <t>TA Malili, Malawi, Sub-Saharan Africa</t>
  </si>
  <si>
    <t>TA Masasa, Malawi, Sub-Saharan Africa</t>
  </si>
  <si>
    <t>TA Maseya, Malawi, Sub-Saharan Africa</t>
  </si>
  <si>
    <t>TA Mazengera, Malawi, Sub-Saharan Africa</t>
  </si>
  <si>
    <t>TA Mkanda, Malawi, Sub-Saharan Africa</t>
  </si>
  <si>
    <t>TA Mkhumba, Malawi, Sub-Saharan Africa</t>
  </si>
  <si>
    <t>TA Mlauli, Malawi, Sub-Saharan Africa</t>
  </si>
  <si>
    <t>TA Mlolo, Malawi, Sub-Saharan Africa</t>
  </si>
  <si>
    <t>TA Mlonyeni, Zambia, Sub-Saharan Africa</t>
  </si>
  <si>
    <t>TA Mlumbe, Malawi, Sub-Saharan Africa</t>
  </si>
  <si>
    <t>TA M'Mbelwa, Malawi, Sub-Saharan Africa</t>
  </si>
  <si>
    <t>TA Mpama, Malawi, Sub-Saharan Africa</t>
  </si>
  <si>
    <t>TA Mpando, Malawi, Sub-Saharan Africa</t>
  </si>
  <si>
    <t>TA Mpherembe, Malawi, Sub-Saharan Africa</t>
  </si>
  <si>
    <t>TA Mponda, Malawi, Sub-Saharan Africa</t>
  </si>
  <si>
    <t>TA Msakambewa, Malawi, Sub-Saharan Africa</t>
  </si>
  <si>
    <t>TA Mtwalo, Malawi, Sub-Saharan Africa</t>
  </si>
  <si>
    <t>TA Musisya, Malawi, Sub-Saharan Africa</t>
  </si>
  <si>
    <t>TA Mwabulambya, Malawi, Sub-Saharan Africa</t>
  </si>
  <si>
    <t>TA Mwadzama, Malawi, Sub-Saharan Africa</t>
  </si>
  <si>
    <t>TA Mwambo, Malawi, Sub-Saharan Africa</t>
  </si>
  <si>
    <t>TA Mwamlowe, Malawi, Sub-Saharan Africa</t>
  </si>
  <si>
    <t>TA Mwase, Malawi, Sub-Saharan Africa</t>
  </si>
  <si>
    <t>TA Mwenemisuku, Malawi, Sub-Saharan Africa</t>
  </si>
  <si>
    <t>TA Mwenewenya, Malawi, Sub-Saharan Africa</t>
  </si>
  <si>
    <t>TA Mzikubola, Malawi, Sub-Saharan Africa</t>
  </si>
  <si>
    <t>TA Mzukuzuku, Malawi, Sub-Saharan Africa</t>
  </si>
  <si>
    <t>TA Nankumba, Malawi, Sub-Saharan Africa</t>
  </si>
  <si>
    <t>TA Nazombe, Mozambique, Sub-Saharan Africa</t>
  </si>
  <si>
    <t>TA Nchema, Malawi, Sub-Saharan Africa</t>
  </si>
  <si>
    <t>TA Nchilamwela, Malawi, Sub-Saharan Africa</t>
  </si>
  <si>
    <t>TA Ndamera, Mozambique, Sub-Saharan Africa</t>
  </si>
  <si>
    <t>TA Ndindi, Malawi, Sub-Saharan Africa</t>
  </si>
  <si>
    <t>TA Ngabu, Malawi, Sub-Saharan Africa</t>
  </si>
  <si>
    <t>TA Ngabu, Mozambique, Sub-Saharan Africa</t>
  </si>
  <si>
    <t>TA Ngozi, Malawi, Sub-Saharan Africa</t>
  </si>
  <si>
    <t>TA Njolomole, Malawi, Sub-Saharan Africa</t>
  </si>
  <si>
    <t>TA Nkalo, Malawi, Sub-Saharan Africa</t>
  </si>
  <si>
    <t>TA Nkanda, Malawi, Sub-Saharan Africa</t>
  </si>
  <si>
    <t>TA Nsabwe, Malawi, Sub-Saharan Africa</t>
  </si>
  <si>
    <t>TA Nsamala, Malawi, Sub-Saharan Africa</t>
  </si>
  <si>
    <t>TA Nthache, Malawi, Sub-Saharan Africa</t>
  </si>
  <si>
    <t>TA Nthalire, Malawi, Sub-Saharan Africa</t>
  </si>
  <si>
    <t>TA Nthiramanja, Malawi, Sub-Saharan Africa</t>
  </si>
  <si>
    <t>TA Nyachikadza, Mozambique, Sub-Saharan Africa</t>
  </si>
  <si>
    <t>TA Nyambi, Malawi, Sub-Saharan Africa</t>
  </si>
  <si>
    <t>TA Pemba, Malawi, Sub-Saharan Africa</t>
  </si>
  <si>
    <t>TA Pemba, Mozambique, Sub-Saharan Africa</t>
  </si>
  <si>
    <t>TA Phambala, Malawi, Sub-Saharan Africa</t>
  </si>
  <si>
    <t>TA Santhe, Malawi, Sub-Saharan Africa</t>
  </si>
  <si>
    <t>TA Somba, Malawi, Sub-Saharan Africa</t>
  </si>
  <si>
    <t>TA Symon, Malawi, Sub-Saharan Africa</t>
  </si>
  <si>
    <t>TA Tambala, Malawi, Sub-Saharan Africa</t>
  </si>
  <si>
    <t>TA Tengani, Mozambique, Sub-Saharan Africa</t>
  </si>
  <si>
    <t>TA Thomas, Malawi, Sub-Saharan Africa</t>
  </si>
  <si>
    <t>TA Timbiri, Malawi, Sub-Saharan Africa</t>
  </si>
  <si>
    <t>TA Wasambo, Malawi, Sub-Saharan Africa</t>
  </si>
  <si>
    <t>TA Wimbe, Malawi, Sub-Saharan Africa</t>
  </si>
  <si>
    <t>TA Zulu, Malawi, Sub-Saharan Africa</t>
  </si>
  <si>
    <t>Tabuk, Saudi Arabia, Middle East and North Africa</t>
  </si>
  <si>
    <t>Tacna, Peru, South America</t>
  </si>
  <si>
    <t>Tamanghasset, Algeria, Middle East and North Africa</t>
  </si>
  <si>
    <t>Tanintharyi, Myanmar, Asia</t>
  </si>
  <si>
    <t>Tarapacá, Chile, South America</t>
  </si>
  <si>
    <t>Tarija, Bolivia, South America</t>
  </si>
  <si>
    <t>Tashkent City, Uzbekistan, Asia</t>
  </si>
  <si>
    <t>Taxtako'pir, Uzbekistan, Asia</t>
  </si>
  <si>
    <t>Tébessa, Algeria, Middle East and North Africa</t>
  </si>
  <si>
    <t>Tennessee, United States, North America</t>
  </si>
  <si>
    <t>Termiz, Uzbekistan, Asia</t>
  </si>
  <si>
    <t>Texas, United States, North America</t>
  </si>
  <si>
    <t>Thyolo Boma, Malawi, Sub-Saharan Africa</t>
  </si>
  <si>
    <t>Tiaret, Algeria, Middle East and North Africa</t>
  </si>
  <si>
    <t>Tierra del Fuego, Argentina, South America</t>
  </si>
  <si>
    <t>Tindouf, Algeria, Middle East and North Africa</t>
  </si>
  <si>
    <t>Tipaza, Algeria, Middle East and North Africa</t>
  </si>
  <si>
    <t>Tissemsilt, Algeria, Middle East and North Africa</t>
  </si>
  <si>
    <t>Tizi Ouzou, Algeria, Middle East and North Africa</t>
  </si>
  <si>
    <t>Tlemcen, Algeria, Middle East and North Africa</t>
  </si>
  <si>
    <t>Tomdi, Uzbekistan, Asia</t>
  </si>
  <si>
    <t>To'raqo'rg'on, Uzbekistan, Asia</t>
  </si>
  <si>
    <t>To'rtko'l, Uzbekistan, Asia</t>
  </si>
  <si>
    <t>Toshkent, Uzbekistan, Asia</t>
  </si>
  <si>
    <t>Toshloq, Uzbekistan, Asia</t>
  </si>
  <si>
    <t>Töv, Mongolia, Asia</t>
  </si>
  <si>
    <t>Toyloq, Uzbekistan, Asia</t>
  </si>
  <si>
    <t>Tubas, Palestinian Territories, Middle East and North Africa</t>
  </si>
  <si>
    <t>Tucumán, Argentina, South America</t>
  </si>
  <si>
    <t>Tulkarm, Israel, Middle East and North Africa</t>
  </si>
  <si>
    <t>Tumbes, Peru, South America</t>
  </si>
  <si>
    <t>Ucayali, Peru, South America</t>
  </si>
  <si>
    <t>Uchko'prik, Uzbekistan, Asia</t>
  </si>
  <si>
    <t>Uchqo'rg'on, Uzbekistan, Asia</t>
  </si>
  <si>
    <t>Uchquduq, Uzbekistan, Asia</t>
  </si>
  <si>
    <t>Uíge, Angola, Sub-Saharan Africa</t>
  </si>
  <si>
    <t>Ulaanbaatar, Mongolia, Asia</t>
  </si>
  <si>
    <t>Ulug'nor, Uzbekistan, Asia</t>
  </si>
  <si>
    <t>Urganch, Uzbekistan, Asia</t>
  </si>
  <si>
    <t>Urgut, Uzbekistan, Asia</t>
  </si>
  <si>
    <t>Usmon Yusupov, Uzbekistan, Asia</t>
  </si>
  <si>
    <t>Usulután, El Salvador, Central America and the Caribbean</t>
  </si>
  <si>
    <t>Utah, United States, North America</t>
  </si>
  <si>
    <t>Uvs, Mongolia, Asia</t>
  </si>
  <si>
    <t>Uychi, Uzbekistan, Asia</t>
  </si>
  <si>
    <t>Uzun, Uzbekistan, Asia</t>
  </si>
  <si>
    <t>Valparaíso, Chile, South America</t>
  </si>
  <si>
    <t>Vermont, United States, North America</t>
  </si>
  <si>
    <t>Virginia, United States, North America</t>
  </si>
  <si>
    <t>Vobkent, Uzbekistan, Asia</t>
  </si>
  <si>
    <t>Vwaza Marsh Game Reserve - Mzimba, Malawi, Sub-Saharan Africa</t>
  </si>
  <si>
    <t>Vwaza Marsh Game Reserve - Rumphi, Malawi, Sub-Saharan Africa</t>
  </si>
  <si>
    <t>Washington, United States, North America</t>
  </si>
  <si>
    <t>Wasit, Iraq, Middle East and North Africa</t>
  </si>
  <si>
    <t>West Virginia, United States, North America</t>
  </si>
  <si>
    <t>Wisconsin, United States, North America</t>
  </si>
  <si>
    <t>Wyoming, United States, North America</t>
  </si>
  <si>
    <t>Xatirchi, Uzbekistan, Asia</t>
  </si>
  <si>
    <t>Xiva, Uzbekistan, Asia</t>
  </si>
  <si>
    <t>Xo'jaobod, Uzbekistan, Asia</t>
  </si>
  <si>
    <t>Xo'jayli, Uzbekistan, Asia</t>
  </si>
  <si>
    <t>Xonqa, Uzbekistan, Asia</t>
  </si>
  <si>
    <t>Xovos, Uzbekistan, Asia</t>
  </si>
  <si>
    <t>Yagiqo'rg'on, Uzbekistan, Asia</t>
  </si>
  <si>
    <t>Yakkabog', Uzbekistan, Asia</t>
  </si>
  <si>
    <t>Yangiariq, Uzbekistan, Asia</t>
  </si>
  <si>
    <t>Yangibozor, Uzbekistan, Asia</t>
  </si>
  <si>
    <t>Yangiobod, Uzbekistan, Asia</t>
  </si>
  <si>
    <t>Yangiyo'l, Uzbekistan, Asia</t>
  </si>
  <si>
    <t>Yangon, Myanmar, Asia</t>
  </si>
  <si>
    <t>Yozyovon, Uzbekistan, Asia</t>
  </si>
  <si>
    <t>Yuqorichirchiq, Uzbekistan, Asia</t>
  </si>
  <si>
    <t>Zafarobod, Uzbekistan, Asia</t>
  </si>
  <si>
    <t>Zaire, Angola, Sub-Saharan Africa</t>
  </si>
  <si>
    <t>Zangiota, Uzbekistan, Asia</t>
  </si>
  <si>
    <t>Zarbdor, Uzbekistan, Asia</t>
  </si>
  <si>
    <t>Zomba City, Malawi, Sub-Saharan Africa</t>
  </si>
  <si>
    <t>Zomin, Uzbekistan, Asia</t>
  </si>
  <si>
    <t>Female</t>
  </si>
  <si>
    <t>Male</t>
  </si>
  <si>
    <t>Neither</t>
  </si>
  <si>
    <t>No Data</t>
  </si>
  <si>
    <t>Mixed</t>
  </si>
  <si>
    <t>Non-Binary</t>
  </si>
  <si>
    <t>Transgender</t>
  </si>
  <si>
    <t>I do not wish to respond</t>
  </si>
  <si>
    <t>10-14</t>
  </si>
  <si>
    <t>15-19</t>
  </si>
  <si>
    <t>20-24</t>
  </si>
  <si>
    <t>25-29</t>
  </si>
  <si>
    <t>30+</t>
  </si>
  <si>
    <t>Yes</t>
  </si>
  <si>
    <t>No</t>
  </si>
  <si>
    <t>--Column headings are color-coded for easy reference.</t>
  </si>
  <si>
    <t>Program ID</t>
  </si>
  <si>
    <t>start</t>
  </si>
  <si>
    <t>end</t>
  </si>
  <si>
    <t>The information you enter in this form will be used for the purposes of tracking your participation in the project, and to determine whether the project has succeeded in helping participants, in general, achieve improved skills and improved employment or business outcomes. This data may also be used for program evaluations and research reports; however, your personal information will be kept confidential and no individual names will be used in such reports. This is NOT a test! There are no "right or wrong" answers. There is no reward, and there is no negative consequence, for any score. Please feel free to answer honestly and completely about yourself. Please note that your participation in this program and any related research is completely voluntary. You may withdraw your participation at any time by writing to  youth-workforce@worldlearning.org . Check one box below that applies to you.</t>
  </si>
  <si>
    <t>Age_Now</t>
  </si>
  <si>
    <t xml:space="preserve">Do you have any learning disability, including difficulties reading or communicating in your own language, remembering, or concentrating? </t>
  </si>
  <si>
    <t>What is the highest level of education you have completed?</t>
  </si>
  <si>
    <t>It’s important to me to maintain cultural traditions.</t>
  </si>
  <si>
    <t>In general, I trust people from other communities.</t>
  </si>
  <si>
    <t>My cultural identity guides the way I live my life.</t>
  </si>
  <si>
    <t>I regularly engage in conversations with people of multiple religions/cultures and beliefs.</t>
  </si>
  <si>
    <t>I am familiar with my cultural traditions, beliefs, practices, and values.</t>
  </si>
  <si>
    <t>I feel supported by people from other communities.</t>
  </si>
  <si>
    <t>I have started or contributed to a project that helps solve a problem or need in my community.</t>
  </si>
  <si>
    <t>Score_CulturalIdentity_BRAVE</t>
  </si>
  <si>
    <t>Score_BridgingCapital_BRAVE</t>
  </si>
  <si>
    <t>Score_BRAVE</t>
  </si>
  <si>
    <t>For the following questions, please consider your whole life up to the present moment, including any changes during recent months as well as everything you had done previously.</t>
  </si>
  <si>
    <t>How many times have you applied for a job?</t>
  </si>
  <si>
    <t>Have you ever completed any of the following types of professional development activities?/Long-term job</t>
  </si>
  <si>
    <t>How many days did you work last week, that is, in the last seven days?</t>
  </si>
  <si>
    <t>On a typical day, approximately how many hours per day did you work last week?</t>
  </si>
  <si>
    <t>In the last week, did you help in a business that is run by someone who is related and lives in your household?</t>
  </si>
  <si>
    <t>In the last week, did you run your own business, owned alone or with someone else?</t>
  </si>
  <si>
    <t>In the last week, did you work for someone else?</t>
  </si>
  <si>
    <t>_index</t>
  </si>
  <si>
    <t>2021-06-09T10:37:56.065+01:00</t>
  </si>
  <si>
    <t>2021-06-09T10:56:47.014+01:00</t>
  </si>
  <si>
    <t>I have read the above statements and I agree that my responses can be used for these purposes.</t>
  </si>
  <si>
    <t>2000-10-09</t>
  </si>
  <si>
    <t>2021-06-09</t>
  </si>
  <si>
    <t>20.665297741273097</t>
  </si>
  <si>
    <t>20</t>
  </si>
  <si>
    <t>Afaq School - Adrar</t>
  </si>
  <si>
    <t>Some post-secondary</t>
  </si>
  <si>
    <t>Agree totally</t>
  </si>
  <si>
    <t>Agree somewhat</t>
  </si>
  <si>
    <t>Agree mostly</t>
  </si>
  <si>
    <t>15</t>
  </si>
  <si>
    <t>3.75</t>
  </si>
  <si>
    <t>18</t>
  </si>
  <si>
    <t>3.6</t>
  </si>
  <si>
    <t>14</t>
  </si>
  <si>
    <t>3.5</t>
  </si>
  <si>
    <t>3.3333333333333335</t>
  </si>
  <si>
    <t>82</t>
  </si>
  <si>
    <t>3.5652173913043477</t>
  </si>
  <si>
    <t>3.57</t>
  </si>
  <si>
    <t>Disagree mostly</t>
  </si>
  <si>
    <t>13</t>
  </si>
  <si>
    <t>3.25</t>
  </si>
  <si>
    <t>16</t>
  </si>
  <si>
    <t>4</t>
  </si>
  <si>
    <t>60</t>
  </si>
  <si>
    <t>12</t>
  </si>
  <si>
    <t>8</t>
  </si>
  <si>
    <t>Disagree totally</t>
  </si>
  <si>
    <t>33</t>
  </si>
  <si>
    <t>3.3</t>
  </si>
  <si>
    <t>2.857142857142857</t>
  </si>
  <si>
    <t>53</t>
  </si>
  <si>
    <t>3.1176470588235294</t>
  </si>
  <si>
    <t>I have specific objectives, but I'm not sure how to achieve them.</t>
  </si>
  <si>
    <t>Never</t>
  </si>
  <si>
    <t>Training program outside of a regular school or university curriculum</t>
  </si>
  <si>
    <t>0</t>
  </si>
  <si>
    <t>1</t>
  </si>
  <si>
    <t>2021-06-09T09:49:56.277+01:00</t>
  </si>
  <si>
    <t>2021-06-09T10:16:53.978+01:00</t>
  </si>
  <si>
    <t>1996-06-25</t>
  </si>
  <si>
    <t>24.955509924709098</t>
  </si>
  <si>
    <t>24</t>
  </si>
  <si>
    <t>Bachelor's (license)</t>
  </si>
  <si>
    <t>4.5</t>
  </si>
  <si>
    <t>19</t>
  </si>
  <si>
    <t>4.75</t>
  </si>
  <si>
    <t>22</t>
  </si>
  <si>
    <t>4.4</t>
  </si>
  <si>
    <t>26</t>
  </si>
  <si>
    <t>4.333333333333333</t>
  </si>
  <si>
    <t>100</t>
  </si>
  <si>
    <t>4.3478260869565215</t>
  </si>
  <si>
    <t>4.35</t>
  </si>
  <si>
    <t>5</t>
  </si>
  <si>
    <t>64</t>
  </si>
  <si>
    <t>11</t>
  </si>
  <si>
    <t>23</t>
  </si>
  <si>
    <t>35</t>
  </si>
  <si>
    <t>55</t>
  </si>
  <si>
    <t>3.235294117647059</t>
  </si>
  <si>
    <t>I have given it some thought, but I don't have specific objectives.</t>
  </si>
  <si>
    <t>Only once</t>
  </si>
  <si>
    <t>Long-term job Training program outside of a regular school or university curriculum</t>
  </si>
  <si>
    <t>2021-06-09T09:53:04.967+01:00</t>
  </si>
  <si>
    <t>2021-06-09T10:17:19.350+01:00</t>
  </si>
  <si>
    <t>1998-01-13</t>
  </si>
  <si>
    <t>23.403148528405197</t>
  </si>
  <si>
    <t>Master's/Doctorate</t>
  </si>
  <si>
    <t>3.8</t>
  </si>
  <si>
    <t>17</t>
  </si>
  <si>
    <t>2.8333333333333335</t>
  </si>
  <si>
    <t>78</t>
  </si>
  <si>
    <t>3.391304347826087</t>
  </si>
  <si>
    <t>3.39</t>
  </si>
  <si>
    <t>4.25</t>
  </si>
  <si>
    <t>72</t>
  </si>
  <si>
    <t>34</t>
  </si>
  <si>
    <t>3.4</t>
  </si>
  <si>
    <t>2.7142857142857144</t>
  </si>
  <si>
    <t>2-4 times</t>
  </si>
  <si>
    <t>2021-04-15T21:00:31.188+01:00</t>
  </si>
  <si>
    <t>2021-04-15T21:18:43.752+01:00</t>
  </si>
  <si>
    <t>1995-02-08</t>
  </si>
  <si>
    <t>2021-04-15</t>
  </si>
  <si>
    <t>26.18206707734428</t>
  </si>
  <si>
    <t xml:space="preserve">No </t>
  </si>
  <si>
    <t>4.8</t>
  </si>
  <si>
    <t>101</t>
  </si>
  <si>
    <t>4.391304347826087</t>
  </si>
  <si>
    <t>4.39</t>
  </si>
  <si>
    <t>76</t>
  </si>
  <si>
    <t>3.2857142857142856</t>
  </si>
  <si>
    <t>57</t>
  </si>
  <si>
    <t>3.3529411764705883</t>
  </si>
  <si>
    <t xml:space="preserve"> I have specific objectives, and I am currently trying to develop a plan.</t>
  </si>
  <si>
    <t>Internship/Apprenticeship Volunteering Long-term job  Training program outside of a regular school or university curriculum</t>
  </si>
  <si>
    <t>2021-04-15T18:28:30.738+01:00</t>
  </si>
  <si>
    <t>2021-04-15T19:22:02.100+01:00</t>
  </si>
  <si>
    <t>2005-08-17</t>
  </si>
  <si>
    <t>15.660506502395615</t>
  </si>
  <si>
    <t>25</t>
  </si>
  <si>
    <t>4.166666666666667</t>
  </si>
  <si>
    <t>46</t>
  </si>
  <si>
    <t>4.6</t>
  </si>
  <si>
    <t>4.857142857142857</t>
  </si>
  <si>
    <t>80</t>
  </si>
  <si>
    <t>4.705882352941177</t>
  </si>
  <si>
    <t>I have specific objectives and I know exactly how to achieve them.</t>
  </si>
  <si>
    <t>Volunteering Temporary/summer job Long-term job  Training program outside of a regular school or university curriculum</t>
  </si>
  <si>
    <t>2021-04-15T23:14:42.529+02:00</t>
  </si>
  <si>
    <t>2021-04-15T23:54:01.548+02:00</t>
  </si>
  <si>
    <t>1986-01-03</t>
  </si>
  <si>
    <t>35.27983116586813</t>
  </si>
  <si>
    <t>2.75</t>
  </si>
  <si>
    <t>3</t>
  </si>
  <si>
    <t>2</t>
  </si>
  <si>
    <t>65</t>
  </si>
  <si>
    <t>2.8260869565217392</t>
  </si>
  <si>
    <t>2.83</t>
  </si>
  <si>
    <t>66</t>
  </si>
  <si>
    <t>4.125</t>
  </si>
  <si>
    <t>7</t>
  </si>
  <si>
    <t>21</t>
  </si>
  <si>
    <t>2.3</t>
  </si>
  <si>
    <t>2.4285714285714284</t>
  </si>
  <si>
    <t>40</t>
  </si>
  <si>
    <t>2.3529411764705883</t>
  </si>
  <si>
    <t>Honestly, I have no idea. I am just going to try things as I go.</t>
  </si>
  <si>
    <t>2021-04-21T02:31:09.176+02:00</t>
  </si>
  <si>
    <t>2021-04-21T03:11:26.171+02:00</t>
  </si>
  <si>
    <t>1995-04-23</t>
  </si>
  <si>
    <t>2021-04-21</t>
  </si>
  <si>
    <t>25.99589322381931</t>
  </si>
  <si>
    <t>103</t>
  </si>
  <si>
    <t>4.478260869565218</t>
  </si>
  <si>
    <t>4.48</t>
  </si>
  <si>
    <t>4.0625</t>
  </si>
  <si>
    <t>31</t>
  </si>
  <si>
    <t>4.428571428571429</t>
  </si>
  <si>
    <t>3.8823529411764706</t>
  </si>
  <si>
    <t>8 or more times</t>
  </si>
  <si>
    <t xml:space="preserve">Internship/Apprenticeship Volunteering Temporary/summer job Long-term job </t>
  </si>
  <si>
    <t>2021-05-03T22:29:01.271+01:00</t>
  </si>
  <si>
    <t>2021-05-03T22:46:42.397+01:00</t>
  </si>
  <si>
    <t>1999-04-11</t>
  </si>
  <si>
    <t>2021-05-03</t>
  </si>
  <si>
    <t>22.061601642710468</t>
  </si>
  <si>
    <t>3.8333333333333335</t>
  </si>
  <si>
    <t>75</t>
  </si>
  <si>
    <t>4.6875</t>
  </si>
  <si>
    <t>10</t>
  </si>
  <si>
    <t>41</t>
  </si>
  <si>
    <t>4.1</t>
  </si>
  <si>
    <t>27</t>
  </si>
  <si>
    <t>3.857142857142857</t>
  </si>
  <si>
    <t>68</t>
  </si>
  <si>
    <t>Internship/Apprenticeship Volunteering Temporary/summer job Training program outside of a regular school or university curriculum</t>
  </si>
  <si>
    <t>2021-04-15T22:00:27.570+01:00</t>
  </si>
  <si>
    <t>2021-05-03T23:11:21.826+01:00</t>
  </si>
  <si>
    <t>1998-02-21</t>
  </si>
  <si>
    <t>23.195071868583156</t>
  </si>
  <si>
    <t>4.2</t>
  </si>
  <si>
    <t>95</t>
  </si>
  <si>
    <t>4.130434782608695</t>
  </si>
  <si>
    <t>4.13</t>
  </si>
  <si>
    <t>70</t>
  </si>
  <si>
    <t>4.375</t>
  </si>
  <si>
    <t>32</t>
  </si>
  <si>
    <t>4.571428571428571</t>
  </si>
  <si>
    <t>4.235294117647059</t>
  </si>
  <si>
    <t>Internship/Apprenticeship Volunteering Training program outside of a regular school or university curriculum</t>
  </si>
  <si>
    <t>1,000 DZD</t>
  </si>
  <si>
    <t>0 DZD</t>
  </si>
  <si>
    <t>Please select which B-CREATE training course you have participated in. If you participated in more than one course, please select all the courses you have participated in. Even if you completed this assessment after a previous course, if you have done new trainings please complete the assessment again to see if you have made progress since then. Thank you!</t>
  </si>
  <si>
    <t>Please select which B-CREATE training course you have participated in. If you participated in more than one course, please select all the courses you have participated in. Even if you completed this assessment after a previous course, if you have done new trainings please complete the assessment again to see if you have made progress since then. Thank you!/Employment Training</t>
  </si>
  <si>
    <t>Please select which B-CREATE training course you have participated in. If you participated in more than one course, please select all the courses you have participated in. Even if you completed this assessment after a previous course, if you have done new trainings please complete the assessment again to see if you have made progress since then. Thank you!/Civic Engagement</t>
  </si>
  <si>
    <t>Please select which B-CREATE training course you have participated in. If you participated in more than one course, please select all the courses you have participated in. Even if you completed this assessment after a previous course, if you have done new trainings please complete the assessment again to see if you have made progress since then. Thank you!/English Club</t>
  </si>
  <si>
    <t>2021-11-25T20:03:23.229+01:00</t>
  </si>
  <si>
    <t>2021-11-25T20:41:37.783+01:00</t>
  </si>
  <si>
    <t>I have read the above statements and I want to participate in the program, but I do not want my data to be used for research.</t>
  </si>
  <si>
    <t>Employment Training Civic Engagement</t>
  </si>
  <si>
    <t>2021-11-25</t>
  </si>
  <si>
    <t>21.12514259639516</t>
  </si>
  <si>
    <t>94</t>
  </si>
  <si>
    <t>4.086956521739131</t>
  </si>
  <si>
    <t>4.09</t>
  </si>
  <si>
    <t>79</t>
  </si>
  <si>
    <t>4.9375</t>
  </si>
  <si>
    <t>37</t>
  </si>
  <si>
    <t>3.7</t>
  </si>
  <si>
    <t>3.4285714285714284</t>
  </si>
  <si>
    <t>61</t>
  </si>
  <si>
    <t>3.588235294117647</t>
  </si>
  <si>
    <t>Volunteering</t>
  </si>
  <si>
    <t>2021-12-20T23:19:11.543+01:00</t>
  </si>
  <si>
    <t>2021-12-20T23:36:51.622+01:00</t>
  </si>
  <si>
    <t>Civic Engagement English Club</t>
  </si>
  <si>
    <t>2021-12-20</t>
  </si>
  <si>
    <t>25.48380104950947</t>
  </si>
  <si>
    <t>39</t>
  </si>
  <si>
    <t>3.9</t>
  </si>
  <si>
    <t>63</t>
  </si>
  <si>
    <t>3.7058823529411766</t>
  </si>
  <si>
    <t>Long-term job</t>
  </si>
  <si>
    <t>2021-05-13T10:23:36.218-04:00</t>
  </si>
  <si>
    <t>2021-05-13T10:36:51.882-04:00</t>
  </si>
  <si>
    <t>Employment Training</t>
  </si>
  <si>
    <t>2021-05-13</t>
  </si>
  <si>
    <t>26.258612822267853</t>
  </si>
  <si>
    <t>3.6666666666666665</t>
  </si>
  <si>
    <t>81</t>
  </si>
  <si>
    <t>4.764705882352941</t>
  </si>
  <si>
    <t>Temporary/summer job Training program outside of a regular school or university curriculum</t>
  </si>
  <si>
    <t xml:space="preserve">15,000 DZD </t>
  </si>
  <si>
    <t>2021-05-13T10:00:41.134-04:00</t>
  </si>
  <si>
    <t>2021-05-13T10:17:54.532-04:00</t>
  </si>
  <si>
    <t>15.737166324435323</t>
  </si>
  <si>
    <t>1st year high school</t>
  </si>
  <si>
    <t>77</t>
  </si>
  <si>
    <t>4.8125</t>
  </si>
  <si>
    <t>29</t>
  </si>
  <si>
    <t>44</t>
  </si>
  <si>
    <t>4.588235294117647</t>
  </si>
  <si>
    <t>2021-09-18T16:39:37.364+01:00</t>
  </si>
  <si>
    <t>2021-09-18T18:06:14.961+01:00</t>
  </si>
  <si>
    <t>English Club</t>
  </si>
  <si>
    <t>2021-09-18</t>
  </si>
  <si>
    <t>35.70704996577687</t>
  </si>
  <si>
    <t>98</t>
  </si>
  <si>
    <t>4.260869565217392</t>
  </si>
  <si>
    <t>4.26</t>
  </si>
  <si>
    <t>42</t>
  </si>
  <si>
    <t>4.529411764705882</t>
  </si>
  <si>
    <t>I have specific objectives, and I am currently trying to develop a plan.</t>
  </si>
  <si>
    <t>2021-05-13T11:17:30.426-04:00</t>
  </si>
  <si>
    <t>2021-05-13T11:32:16.354-04:00</t>
  </si>
  <si>
    <t>26.056125941136212</t>
  </si>
  <si>
    <t>110</t>
  </si>
  <si>
    <t>4.782608695652174</t>
  </si>
  <si>
    <t>4.78</t>
  </si>
  <si>
    <t>45</t>
  </si>
  <si>
    <t>4.714285714285714</t>
  </si>
  <si>
    <t>50,000 DZD</t>
  </si>
  <si>
    <t>6</t>
  </si>
  <si>
    <t>2021-05-13T10:36:52.585-04:00</t>
  </si>
  <si>
    <t>2021-05-13T11:01:17.900-04:00</t>
  </si>
  <si>
    <t>1997-01-26</t>
  </si>
  <si>
    <t>24.292835957107005</t>
  </si>
  <si>
    <t>97</t>
  </si>
  <si>
    <t>4.217391304347826</t>
  </si>
  <si>
    <t>4.22</t>
  </si>
  <si>
    <t>73</t>
  </si>
  <si>
    <t>4.294117647058823</t>
  </si>
  <si>
    <t>Volunteering Temporary/summer job</t>
  </si>
  <si>
    <t>2021-07-01T10:20:57.848+01:00</t>
  </si>
  <si>
    <t>2021-07-01T10:41:33.663+01:00</t>
  </si>
  <si>
    <t>Employment Training Civic Engagement English Club</t>
  </si>
  <si>
    <t>2021-07-01</t>
  </si>
  <si>
    <t>22.22313483915126</t>
  </si>
  <si>
    <t>4.875</t>
  </si>
  <si>
    <t>49</t>
  </si>
  <si>
    <t>4.9</t>
  </si>
  <si>
    <t>30</t>
  </si>
  <si>
    <t>4.285714285714286</t>
  </si>
  <si>
    <t>4.647058823529412</t>
  </si>
  <si>
    <t>2021-05-13T11:32:17.405-04:00</t>
  </si>
  <si>
    <t>2021-05-13T11:52:36.139-04:00</t>
  </si>
  <si>
    <t>23.222336299338355</t>
  </si>
  <si>
    <r>
      <t xml:space="preserve">Cross-check the participant IDs between Column A, "Program-Assigned Participant ID" and your the Participant ID from your pasted pre-program WLSVA responses within </t>
    </r>
    <r>
      <rPr>
        <b/>
        <u/>
        <sz val="11"/>
        <rFont val="Calibri"/>
        <family val="2"/>
      </rPr>
      <t xml:space="preserve">Sheet #2: Pre-Post WLSVA Response </t>
    </r>
    <r>
      <rPr>
        <sz val="11"/>
        <rFont val="Calibri"/>
        <family val="2"/>
      </rPr>
      <t>to ensure there are no mistakes or discrepancies in ID numbers submitted by participants</t>
    </r>
  </si>
  <si>
    <t>2) If a certain participant did not take the WLSVA, then:</t>
  </si>
  <si>
    <t>If you have any missing post-program WLSVA data, you should keep the pre-program data where it is, but move the post-program dataset down a row.</t>
  </si>
  <si>
    <t>a) Select just the mismatched post-training data, from the first cell to the last all the way to the right end of the dataset. To do this more efficiently, you may want to make the middle data columns very small or hide them; ensure that the first and last columns of post-program data are visible
b) Right click on that selection and press Insert, then Shift cells down, then OK
c) This will move the entire post-program dataset down a row, so that the row is blank for the participant who did not take the assessment.</t>
  </si>
  <si>
    <r>
      <t xml:space="preserve">In </t>
    </r>
    <r>
      <rPr>
        <b/>
        <u/>
        <sz val="11"/>
        <rFont val="Calibri"/>
        <family val="2"/>
      </rPr>
      <t>Sheet #2: Pre-Post WLSVA Response</t>
    </r>
    <r>
      <rPr>
        <sz val="11"/>
        <rFont val="Calibri"/>
        <family val="2"/>
      </rPr>
      <t>, complete Column A, "Program-Assigned Participant ID" for all possible student numbers and participants . Do not skip any ID numbers</t>
    </r>
  </si>
  <si>
    <t>Overview</t>
  </si>
  <si>
    <r>
      <t xml:space="preserve">Ensure </t>
    </r>
    <r>
      <rPr>
        <b/>
        <u/>
        <sz val="11"/>
        <rFont val="Calibri"/>
        <family val="2"/>
      </rPr>
      <t xml:space="preserve">Sheet #2: Pre-Post WLSVA Response contains all possible Participant IDs and sort it </t>
    </r>
    <r>
      <rPr>
        <sz val="11"/>
        <rFont val="Calibri"/>
        <family val="2"/>
      </rPr>
      <t>by Column A, "Program-Assigned Participant ID" smallest to largest</t>
    </r>
  </si>
  <si>
    <r>
      <t xml:space="preserve">Copy and paste the WLSVA responses into </t>
    </r>
    <r>
      <rPr>
        <b/>
        <u/>
        <sz val="11"/>
        <rFont val="Calibri"/>
        <family val="2"/>
      </rPr>
      <t>Sheet #2: Pre-Post WLSVA Response</t>
    </r>
    <r>
      <rPr>
        <sz val="11"/>
        <rFont val="Calibri"/>
        <family val="2"/>
      </rPr>
      <t>, beginning in the first blank column all the way to the right of the pre-program responses.</t>
    </r>
  </si>
  <si>
    <t>Num of pre &amp; post assessed who imprved</t>
  </si>
  <si>
    <t>% assessed who improved</t>
  </si>
  <si>
    <t># participants improved (weighted/extrapolated)</t>
  </si>
  <si>
    <t>% participants improved (weighted/extrapolated)</t>
  </si>
  <si>
    <t>Start pasting KoBo results (including the header row) beginning here</t>
  </si>
  <si>
    <t>When cross-checking participant IDs, you may hide the pre-program WLSVA results, except for the participant ID number and the the final column of data ("_index") from pre-program results</t>
  </si>
  <si>
    <r>
      <t xml:space="preserve">Copy and paste the WLSVA responses, including headers, into </t>
    </r>
    <r>
      <rPr>
        <b/>
        <u/>
        <sz val="11"/>
        <rFont val="Calibri"/>
        <family val="2"/>
      </rPr>
      <t>Sheet #2: Pre-Post WLSVA Response</t>
    </r>
    <r>
      <rPr>
        <sz val="11"/>
        <rFont val="Calibri"/>
        <family val="2"/>
      </rPr>
      <t>, beginning in Column B</t>
    </r>
  </si>
  <si>
    <r>
      <t xml:space="preserve">See an example of a completed </t>
    </r>
    <r>
      <rPr>
        <b/>
        <i/>
        <u/>
        <sz val="11"/>
        <rFont val="Calibri"/>
        <family val="2"/>
      </rPr>
      <t>Sheet #2: Pre-Post WLSVA Response</t>
    </r>
    <r>
      <rPr>
        <i/>
        <sz val="11"/>
        <rFont val="Calibri"/>
        <family val="2"/>
      </rPr>
      <t xml:space="preserve">, on </t>
    </r>
    <r>
      <rPr>
        <b/>
        <i/>
        <u/>
        <sz val="11"/>
        <rFont val="Calibri"/>
        <family val="2"/>
      </rPr>
      <t>Sheet #4: Sheet 2 Completed EXAMPLE</t>
    </r>
  </si>
  <si>
    <r>
      <t xml:space="preserve">--Please insert additional customized columns you may need into </t>
    </r>
    <r>
      <rPr>
        <b/>
        <i/>
        <u/>
        <sz val="12"/>
        <rFont val="Calibri"/>
        <family val="2"/>
      </rPr>
      <t>Sheet 1: Tracker &amp; WLSVA Results</t>
    </r>
    <r>
      <rPr>
        <i/>
        <sz val="12"/>
        <rFont val="Calibri"/>
        <family val="2"/>
      </rPr>
      <t xml:space="preserve"> and hide the columns you do not need to make this tracker work for your program</t>
    </r>
  </si>
  <si>
    <r>
      <t xml:space="preserve">* Columns with </t>
    </r>
    <r>
      <rPr>
        <b/>
        <sz val="11"/>
        <color rgb="FF7030A0"/>
        <rFont val="Calibri"/>
        <family val="2"/>
      </rPr>
      <t>purple heading cells</t>
    </r>
    <r>
      <rPr>
        <sz val="11"/>
        <rFont val="Calibri"/>
        <family val="2"/>
      </rPr>
      <t xml:space="preserve"> are columns for which you will copy and paste information from sheet #2 into. </t>
    </r>
  </si>
  <si>
    <r>
      <t xml:space="preserve">Columns with </t>
    </r>
    <r>
      <rPr>
        <b/>
        <sz val="11"/>
        <color rgb="FFFF0000"/>
        <rFont val="Calibri"/>
        <family val="2"/>
      </rPr>
      <t>red heading cells</t>
    </r>
    <r>
      <rPr>
        <sz val="11"/>
        <rFont val="Calibri"/>
        <family val="2"/>
      </rPr>
      <t xml:space="preserve"> are columns which require a formula to work. </t>
    </r>
  </si>
  <si>
    <r>
      <t xml:space="preserve">INSTRUCTIONS for using this document to assist in tracking, cleaning and matching </t>
    </r>
    <r>
      <rPr>
        <b/>
        <sz val="16"/>
        <rFont val="Calibri"/>
        <family val="2"/>
      </rPr>
      <t xml:space="preserve">WorkLinks Skills &amp; Values Assesmsent (WLSVA) </t>
    </r>
    <r>
      <rPr>
        <sz val="16"/>
        <rFont val="Calibri"/>
        <family val="2"/>
      </rPr>
      <t>pre- and post-program data</t>
    </r>
  </si>
  <si>
    <t>Improved Soft Skills (% change)</t>
  </si>
  <si>
    <t>Improved Earning Skills (% change)</t>
  </si>
  <si>
    <t>Increased Civic values (% change)</t>
  </si>
  <si>
    <t>Civic Values Score Baseline</t>
  </si>
  <si>
    <t>Civic Calues Score Endline</t>
  </si>
  <si>
    <t>Earning Skills Endline</t>
  </si>
  <si>
    <t>Soft Skills Endline</t>
  </si>
  <si>
    <t>Soft Skills Baseline</t>
  </si>
  <si>
    <t>Earning Skills Baseline</t>
  </si>
  <si>
    <r>
      <t xml:space="preserve">Total WLSVA Score </t>
    </r>
    <r>
      <rPr>
        <sz val="11"/>
        <rFont val="Calibri"/>
        <family val="2"/>
      </rPr>
      <t>Baseline</t>
    </r>
  </si>
  <si>
    <t>Total WSLVA Score Endline</t>
  </si>
  <si>
    <t>Number of Participants w/ Improved Soft Skills</t>
  </si>
  <si>
    <t>Number of Participants w/ Improved Earning Skills</t>
  </si>
  <si>
    <t>Number of Participants w/ Improved Civic Values</t>
  </si>
  <si>
    <t>Total Number of Participants with Statistically Significant Improved Scores</t>
  </si>
  <si>
    <r>
      <rPr>
        <b/>
        <i/>
        <u/>
        <sz val="12"/>
        <rFont val="Calibri"/>
        <family val="2"/>
      </rPr>
      <t xml:space="preserve">Sheet #1: Tracker and WLSVA Results </t>
    </r>
    <r>
      <rPr>
        <i/>
        <sz val="12"/>
        <rFont val="Calibri"/>
        <family val="2"/>
      </rPr>
      <t>is intended to serve as both a live document/tracker to serve your unique program needs, as well as to track and calculate information for your program</t>
    </r>
  </si>
  <si>
    <t>Gender</t>
  </si>
  <si>
    <t>Disability?</t>
  </si>
  <si>
    <r>
      <t xml:space="preserve">Sort </t>
    </r>
    <r>
      <rPr>
        <b/>
        <u/>
        <sz val="11"/>
        <rFont val="Calibri"/>
        <family val="2"/>
      </rPr>
      <t xml:space="preserve">Sheet #1: Tracker &amp; WLSVA Results </t>
    </r>
    <r>
      <rPr>
        <sz val="11"/>
        <rFont val="Calibri"/>
        <family val="2"/>
      </rPr>
      <t>by Column B, "Unique Student ID" smallest to largest. Ensure that ALL COLUMNS have a filter applied before sorting. (You should see a triangle button on every column header)</t>
    </r>
  </si>
  <si>
    <r>
      <t>Column B, "</t>
    </r>
    <r>
      <rPr>
        <sz val="11"/>
        <color theme="9"/>
        <rFont val="Calibri"/>
        <family val="2"/>
      </rPr>
      <t>Unique ID</t>
    </r>
    <r>
      <rPr>
        <sz val="11"/>
        <rFont val="Calibri"/>
        <family val="2"/>
      </rPr>
      <t>": Please create and assign a unique ID for each participant. This helps match baseline and endline scores to track change. Ex: ELITES_22_001</t>
    </r>
  </si>
  <si>
    <t>1. Upon participants completing the bseline WLSVA:</t>
  </si>
  <si>
    <t>2. Upon participants completing the baseline WLSVA:</t>
  </si>
  <si>
    <t>Instructions for using the columns on Sheet #1: Tracker &amp; WLSVA Results</t>
  </si>
  <si>
    <t>Completed Baseline and Endline</t>
  </si>
  <si>
    <t>Copy and paste baseline and endline values for Soft Skills, Earning Skills, and Civic Values from the tool results into the approriate columns per their titles</t>
  </si>
  <si>
    <t>Instructions for using Sheet #3: Results</t>
  </si>
  <si>
    <t>This sheet is set up with formulas to automatically capture the total statistically significant change for each participant in each index of the tool, as well as cumulative score on the tool.</t>
  </si>
  <si>
    <t xml:space="preserve">When reporting on change, as measured by this tool, report the numbers weighted/extrapolated numbers from this sheet in order to present the most accurate picture </t>
  </si>
  <si>
    <t>Statistical Thresholds for change</t>
  </si>
  <si>
    <t>The below information is for reporting purposes, or in the instance any formulas are altered and need to be corrected</t>
  </si>
  <si>
    <t xml:space="preserve">Please note, these measurements of error are already included in the formulas in Columns P, S, V, and Y of Sheet #1: Tracker &amp; WLSVA Results.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</si>
</sst>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d\ mmm\ yyyy"/>
    <numFmt numFmtId="165" formatCode="0.0%"/>
  </numFmts>
  <fonts count="28" x14ac:knownFonts="1">
    <font>
      <sz val="11"/>
      <name val="Calibri"/>
    </font>
    <font>
      <sz val="11"/>
      <color theme="1"/>
      <name val="Calibri"/>
      <family val="2"/>
      <scheme val="minor"/>
    </font>
    <font>
      <sz val="11"/>
      <color theme="1"/>
      <name val="Calibri"/>
      <family val="2"/>
      <scheme val="minor"/>
    </font>
    <font>
      <sz val="11"/>
      <color theme="1"/>
      <name val="Calibri"/>
      <family val="2"/>
      <scheme val="minor"/>
    </font>
    <font>
      <sz val="11"/>
      <name val="Calibri"/>
      <family val="2"/>
    </font>
    <font>
      <b/>
      <sz val="11"/>
      <color theme="1"/>
      <name val="Calibri"/>
      <family val="2"/>
      <scheme val="minor"/>
    </font>
    <font>
      <u/>
      <sz val="11"/>
      <color theme="10"/>
      <name val="Calibri"/>
      <family val="2"/>
    </font>
    <font>
      <b/>
      <sz val="11"/>
      <name val="Calibri"/>
      <family val="2"/>
    </font>
    <font>
      <b/>
      <sz val="11"/>
      <color rgb="FFFF0000"/>
      <name val="Calibri"/>
      <family val="2"/>
    </font>
    <font>
      <sz val="11"/>
      <color rgb="FFFF0000"/>
      <name val="Calibri"/>
      <family val="2"/>
    </font>
    <font>
      <i/>
      <sz val="11"/>
      <name val="Calibri"/>
      <family val="2"/>
    </font>
    <font>
      <b/>
      <sz val="12"/>
      <name val="Calibri"/>
      <family val="2"/>
    </font>
    <font>
      <sz val="12"/>
      <name val="Calibri"/>
      <family val="2"/>
    </font>
    <font>
      <sz val="11"/>
      <color theme="9"/>
      <name val="Calibri"/>
      <family val="2"/>
    </font>
    <font>
      <b/>
      <sz val="11"/>
      <color rgb="FF7030A0"/>
      <name val="Calibri"/>
      <family val="2"/>
    </font>
    <font>
      <b/>
      <u/>
      <sz val="11"/>
      <name val="Calibri"/>
      <family val="2"/>
    </font>
    <font>
      <i/>
      <sz val="12"/>
      <name val="Calibri"/>
      <family val="2"/>
    </font>
    <font>
      <b/>
      <i/>
      <u/>
      <sz val="12"/>
      <name val="Calibri"/>
      <family val="2"/>
    </font>
    <font>
      <i/>
      <u/>
      <sz val="11"/>
      <color theme="10"/>
      <name val="Calibri"/>
      <family val="2"/>
    </font>
    <font>
      <u/>
      <sz val="11"/>
      <name val="Calibri"/>
      <family val="2"/>
    </font>
    <font>
      <sz val="11"/>
      <name val="Calibri"/>
      <family val="2"/>
      <scheme val="minor"/>
    </font>
    <font>
      <sz val="11"/>
      <color rgb="FF0070C0"/>
      <name val="Calibri"/>
      <family val="2"/>
      <scheme val="minor"/>
    </font>
    <font>
      <sz val="11"/>
      <color theme="1"/>
      <name val="Calibri"/>
      <family val="2"/>
    </font>
    <font>
      <sz val="16"/>
      <name val="Calibri"/>
      <family val="2"/>
    </font>
    <font>
      <b/>
      <sz val="16"/>
      <name val="Calibri"/>
      <family val="2"/>
    </font>
    <font>
      <b/>
      <u/>
      <sz val="12"/>
      <color rgb="FF00B0F0"/>
      <name val="Calibri"/>
      <family val="2"/>
    </font>
    <font>
      <i/>
      <sz val="11"/>
      <color theme="1"/>
      <name val="Calibri"/>
      <family val="2"/>
      <scheme val="minor"/>
    </font>
    <font>
      <b/>
      <i/>
      <u/>
      <sz val="11"/>
      <name val="Calibri"/>
      <family val="2"/>
    </font>
  </fonts>
  <fills count="7">
    <fill>
      <patternFill patternType="none"/>
    </fill>
    <fill>
      <patternFill patternType="gray125"/>
    </fill>
    <fill>
      <patternFill patternType="solid">
        <fgColor rgb="FF7030A0"/>
        <bgColor indexed="64"/>
      </patternFill>
    </fill>
    <fill>
      <patternFill patternType="solid">
        <fgColor rgb="FFFF0000"/>
        <bgColor indexed="64"/>
      </patternFill>
    </fill>
    <fill>
      <patternFill patternType="solid">
        <fgColor theme="4" tint="0.79998168889431442"/>
        <bgColor theme="4" tint="0.79998168889431442"/>
      </patternFill>
    </fill>
    <fill>
      <patternFill patternType="solid">
        <fgColor theme="9" tint="-0.249977111117893"/>
        <bgColor indexed="64"/>
      </patternFill>
    </fill>
    <fill>
      <patternFill patternType="solid">
        <fgColor theme="8"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theme="4" tint="0.39997558519241921"/>
      </top>
      <bottom style="thin">
        <color theme="4" tint="0.39997558519241921"/>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9" fontId="4" fillId="0" borderId="0" applyFont="0" applyFill="0" applyBorder="0" applyAlignment="0" applyProtection="0"/>
    <xf numFmtId="0" fontId="6" fillId="0" borderId="0" applyNumberFormat="0" applyFill="0" applyBorder="0" applyAlignment="0" applyProtection="0"/>
    <xf numFmtId="0" fontId="3" fillId="0" borderId="0"/>
    <xf numFmtId="0" fontId="4" fillId="0" borderId="0"/>
  </cellStyleXfs>
  <cellXfs count="75">
    <xf numFmtId="0" fontId="0" fillId="0" borderId="0" xfId="0"/>
    <xf numFmtId="164" fontId="0" fillId="0" borderId="0" xfId="0" applyNumberFormat="1"/>
    <xf numFmtId="10" fontId="0" fillId="0" borderId="0" xfId="0" applyNumberFormat="1"/>
    <xf numFmtId="0" fontId="4" fillId="0" borderId="0" xfId="0" applyFont="1"/>
    <xf numFmtId="0" fontId="7" fillId="0" borderId="0" xfId="0" applyFont="1"/>
    <xf numFmtId="9" fontId="0" fillId="0" borderId="0" xfId="1" applyFont="1" applyProtection="1"/>
    <xf numFmtId="0" fontId="4" fillId="0" borderId="0" xfId="4"/>
    <xf numFmtId="0" fontId="9" fillId="0" borderId="0" xfId="0" applyFont="1"/>
    <xf numFmtId="0" fontId="0" fillId="2" borderId="0" xfId="0" applyFill="1"/>
    <xf numFmtId="0" fontId="0" fillId="3" borderId="0" xfId="0" applyFill="1"/>
    <xf numFmtId="0" fontId="11" fillId="0" borderId="0" xfId="4" applyFont="1"/>
    <xf numFmtId="0" fontId="7" fillId="0" borderId="1" xfId="0" applyFont="1" applyBorder="1" applyAlignment="1">
      <alignment vertical="center" wrapText="1"/>
    </xf>
    <xf numFmtId="164" fontId="4" fillId="0" borderId="0" xfId="0" applyNumberFormat="1" applyFont="1"/>
    <xf numFmtId="0" fontId="5" fillId="0" borderId="0" xfId="0" applyFont="1"/>
    <xf numFmtId="0" fontId="4" fillId="0" borderId="0" xfId="4" applyAlignment="1">
      <alignment horizontal="left" indent="2"/>
    </xf>
    <xf numFmtId="0" fontId="10" fillId="0" borderId="0" xfId="4" applyFont="1" applyAlignment="1">
      <alignment horizontal="left" indent="4"/>
    </xf>
    <xf numFmtId="0" fontId="4" fillId="0" borderId="0" xfId="4" applyAlignment="1">
      <alignment horizontal="left" indent="1"/>
    </xf>
    <xf numFmtId="0" fontId="4" fillId="0" borderId="0" xfId="4" applyAlignment="1">
      <alignment horizontal="left"/>
    </xf>
    <xf numFmtId="0" fontId="12" fillId="0" borderId="0" xfId="4" applyFont="1"/>
    <xf numFmtId="0" fontId="4" fillId="0" borderId="0" xfId="4" applyAlignment="1">
      <alignment horizontal="left" indent="3"/>
    </xf>
    <xf numFmtId="0" fontId="18" fillId="0" borderId="0" xfId="2" applyFont="1" applyFill="1"/>
    <xf numFmtId="0" fontId="18" fillId="0" borderId="0" xfId="2" applyFont="1" applyFill="1" applyAlignment="1">
      <alignment horizontal="left"/>
    </xf>
    <xf numFmtId="9" fontId="0" fillId="0" borderId="0" xfId="1" applyFont="1"/>
    <xf numFmtId="0" fontId="4" fillId="2" borderId="0" xfId="0" applyFont="1" applyFill="1"/>
    <xf numFmtId="165" fontId="0" fillId="0" borderId="0" xfId="1" applyNumberFormat="1" applyFont="1" applyFill="1"/>
    <xf numFmtId="9" fontId="4" fillId="3" borderId="0" xfId="1" applyFont="1" applyFill="1" applyProtection="1"/>
    <xf numFmtId="0" fontId="4" fillId="0" borderId="0" xfId="4" applyAlignment="1">
      <alignment horizontal="left" indent="5"/>
    </xf>
    <xf numFmtId="0" fontId="4" fillId="0" borderId="0" xfId="4" applyAlignment="1">
      <alignment horizontal="left" vertical="center" indent="2"/>
    </xf>
    <xf numFmtId="0" fontId="21" fillId="0" borderId="0" xfId="0" applyFont="1" applyAlignment="1">
      <alignment horizontal="right"/>
    </xf>
    <xf numFmtId="0" fontId="21" fillId="0" borderId="0" xfId="0" applyFont="1"/>
    <xf numFmtId="0" fontId="0" fillId="0" borderId="0" xfId="0" applyAlignment="1">
      <alignment horizontal="right"/>
    </xf>
    <xf numFmtId="0" fontId="0" fillId="0" borderId="0" xfId="0" applyAlignment="1">
      <alignment horizontal="left"/>
    </xf>
    <xf numFmtId="0" fontId="21" fillId="0" borderId="0" xfId="0" applyFont="1" applyAlignment="1">
      <alignment horizontal="left"/>
    </xf>
    <xf numFmtId="0" fontId="20" fillId="0" borderId="0" xfId="0" applyFont="1" applyAlignment="1">
      <alignment horizontal="left"/>
    </xf>
    <xf numFmtId="0" fontId="4" fillId="0" borderId="0" xfId="4" applyAlignment="1">
      <alignment vertical="top"/>
    </xf>
    <xf numFmtId="0" fontId="23" fillId="0" borderId="0" xfId="4" applyFont="1" applyAlignment="1">
      <alignment vertical="top"/>
    </xf>
    <xf numFmtId="0" fontId="4" fillId="0" borderId="0" xfId="4" applyAlignment="1">
      <alignment wrapText="1"/>
    </xf>
    <xf numFmtId="0" fontId="22" fillId="4" borderId="2" xfId="0" applyFont="1" applyFill="1" applyBorder="1"/>
    <xf numFmtId="0" fontId="22" fillId="0" borderId="2" xfId="0" applyFont="1" applyBorder="1"/>
    <xf numFmtId="0" fontId="5" fillId="5" borderId="0" xfId="0" applyFont="1" applyFill="1"/>
    <xf numFmtId="0" fontId="0" fillId="5" borderId="0" xfId="0" applyFill="1"/>
    <xf numFmtId="0" fontId="6" fillId="0" borderId="0" xfId="2"/>
    <xf numFmtId="0" fontId="5" fillId="6" borderId="0" xfId="0" applyFont="1" applyFill="1"/>
    <xf numFmtId="0" fontId="0" fillId="6" borderId="0" xfId="0" applyFill="1"/>
    <xf numFmtId="0" fontId="4" fillId="0" borderId="0" xfId="4" applyAlignment="1">
      <alignment horizontal="left" vertical="top" indent="5"/>
    </xf>
    <xf numFmtId="0" fontId="25" fillId="0" borderId="0" xfId="4" applyFont="1"/>
    <xf numFmtId="0" fontId="4" fillId="0" borderId="0" xfId="4" applyAlignment="1">
      <alignment horizontal="left" vertical="center" wrapText="1"/>
    </xf>
    <xf numFmtId="10" fontId="9" fillId="0" borderId="0" xfId="0" applyNumberFormat="1" applyFont="1"/>
    <xf numFmtId="9" fontId="7" fillId="0" borderId="5" xfId="1" applyFont="1" applyFill="1" applyBorder="1"/>
    <xf numFmtId="10" fontId="7" fillId="0" borderId="5" xfId="1" applyNumberFormat="1" applyFont="1" applyFill="1" applyBorder="1"/>
    <xf numFmtId="0" fontId="7" fillId="0" borderId="3" xfId="0" applyFont="1" applyBorder="1"/>
    <xf numFmtId="0" fontId="7" fillId="0" borderId="6" xfId="0" applyFont="1" applyBorder="1"/>
    <xf numFmtId="0" fontId="7" fillId="0" borderId="7" xfId="0" applyFont="1" applyBorder="1"/>
    <xf numFmtId="0" fontId="7" fillId="0" borderId="8" xfId="0" applyFont="1" applyBorder="1"/>
    <xf numFmtId="0" fontId="1" fillId="0" borderId="0" xfId="0" applyFont="1"/>
    <xf numFmtId="0" fontId="26" fillId="0" borderId="0" xfId="0" applyFont="1" applyAlignment="1">
      <alignment wrapText="1"/>
    </xf>
    <xf numFmtId="0" fontId="10" fillId="0" borderId="0" xfId="4" applyFont="1" applyAlignment="1">
      <alignment horizontal="left" indent="1"/>
    </xf>
    <xf numFmtId="0" fontId="4" fillId="3" borderId="0" xfId="0" applyFont="1" applyFill="1"/>
    <xf numFmtId="10" fontId="4" fillId="3" borderId="0" xfId="0" applyNumberFormat="1" applyFont="1" applyFill="1"/>
    <xf numFmtId="0" fontId="9" fillId="0" borderId="0" xfId="0" applyFont="1" applyAlignment="1">
      <alignment horizontal="left"/>
    </xf>
    <xf numFmtId="1" fontId="0" fillId="0" borderId="0" xfId="1" applyNumberFormat="1" applyFont="1" applyFill="1"/>
    <xf numFmtId="1" fontId="7" fillId="0" borderId="4" xfId="0" applyNumberFormat="1" applyFont="1" applyBorder="1"/>
    <xf numFmtId="9" fontId="0" fillId="0" borderId="0" xfId="1" applyFont="1" applyFill="1"/>
    <xf numFmtId="0" fontId="2" fillId="0" borderId="0" xfId="0" applyFont="1"/>
    <xf numFmtId="0" fontId="20" fillId="0" borderId="0" xfId="0" applyFont="1"/>
    <xf numFmtId="0" fontId="15" fillId="0" borderId="0" xfId="0" applyFont="1"/>
    <xf numFmtId="0" fontId="15" fillId="0" borderId="0" xfId="0" applyFont="1" applyAlignment="1">
      <alignment horizontal="center"/>
    </xf>
    <xf numFmtId="164" fontId="0" fillId="2" borderId="0" xfId="0" applyNumberFormat="1" applyFill="1"/>
    <xf numFmtId="0" fontId="4" fillId="0" borderId="0" xfId="4" applyAlignment="1">
      <alignment horizontal="left" wrapText="1"/>
    </xf>
    <xf numFmtId="0" fontId="4" fillId="0" borderId="0" xfId="4" applyAlignment="1">
      <alignment horizontal="left" vertical="center" wrapText="1"/>
    </xf>
    <xf numFmtId="0" fontId="25" fillId="0" borderId="0" xfId="4" applyFont="1" applyAlignment="1">
      <alignment horizontal="left" vertical="center" wrapText="1"/>
    </xf>
    <xf numFmtId="0" fontId="16" fillId="0" borderId="0" xfId="4" applyFont="1" applyAlignment="1">
      <alignment horizontal="left" vertical="center" wrapText="1"/>
    </xf>
    <xf numFmtId="0" fontId="16" fillId="0" borderId="0" xfId="4" quotePrefix="1" applyFont="1" applyAlignment="1">
      <alignment horizontal="left" vertical="center" wrapText="1" indent="2"/>
    </xf>
    <xf numFmtId="0" fontId="9" fillId="0" borderId="0" xfId="0" applyFont="1" applyAlignment="1">
      <alignment horizontal="center" wrapText="1"/>
    </xf>
    <xf numFmtId="0" fontId="9" fillId="0" borderId="0" xfId="0" applyFont="1" applyAlignment="1">
      <alignment horizontal="left" wrapText="1"/>
    </xf>
  </cellXfs>
  <cellStyles count="5">
    <cellStyle name="Hyperlink" xfId="2" builtinId="8"/>
    <cellStyle name="Normal" xfId="0" builtinId="0"/>
    <cellStyle name="Normal 2" xfId="3" xr:uid="{2DA2AC27-AF0E-4B3D-863F-ECB5A5939136}"/>
    <cellStyle name="Normal 2 2" xfId="4" xr:uid="{BDC62182-ADAC-4519-B312-3BE1F58EEA7C}"/>
    <cellStyle name="Percent" xfId="1" builtinId="5"/>
  </cellStyles>
  <dxfs count="7">
    <dxf>
      <numFmt numFmtId="14" formatCode="0.00%"/>
    </dxf>
    <dxf>
      <numFmt numFmtId="14" formatCode="0.00%"/>
    </dxf>
    <dxf>
      <font>
        <strike val="0"/>
        <outline val="0"/>
        <shadow val="0"/>
        <u val="none"/>
        <vertAlign val="baseline"/>
        <sz val="11"/>
        <color rgb="FFFF0000"/>
        <name val="Calibri"/>
        <scheme val="none"/>
      </font>
      <numFmt numFmtId="14" formatCode="0.00%"/>
    </dxf>
    <dxf>
      <numFmt numFmtId="0" formatCode="General"/>
    </dxf>
    <dxf>
      <font>
        <b val="0"/>
        <i val="0"/>
        <strike val="0"/>
        <condense val="0"/>
        <extend val="0"/>
        <outline val="0"/>
        <shadow val="0"/>
        <u val="none"/>
        <vertAlign val="baseline"/>
        <sz val="11"/>
        <color auto="1"/>
        <name val="Calibri"/>
        <scheme val="none"/>
      </font>
      <numFmt numFmtId="164" formatCode="dd\ mmm\ yyyy"/>
      <protection locked="1" hidden="0"/>
    </dxf>
    <dxf>
      <font>
        <b val="0"/>
        <i val="0"/>
        <strike val="0"/>
        <condense val="0"/>
        <extend val="0"/>
        <outline val="0"/>
        <shadow val="0"/>
        <u val="none"/>
        <vertAlign val="baseline"/>
        <sz val="11"/>
        <color auto="1"/>
        <name val="Calibri"/>
        <scheme val="none"/>
      </font>
      <numFmt numFmtId="164" formatCode="dd\ mmm\ yyyy"/>
      <protection locked="1" hidden="0"/>
    </dxf>
    <dxf>
      <fill>
        <patternFill patternType="none">
          <fgColor indexed="64"/>
          <bgColor auto="1"/>
        </patternFill>
      </fill>
    </dxf>
  </dxfs>
  <tableStyles count="0" defaultTableStyle="TableStyleMedium2" defaultPivotStyle="PivotStyleLight16"/>
  <colors>
    <mruColors>
      <color rgb="FFF95DE3"/>
      <color rgb="FFE9A805"/>
      <color rgb="FFDFC9EF"/>
      <color rgb="FFCBA9E5"/>
      <color rgb="FF85DFFF"/>
      <color rgb="FFFEE2FA"/>
      <color rgb="FFF7CEFE"/>
      <color rgb="FFFF818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_99d47395877e4e109e71468a7f1bd8b3" displayName="_99d47395877e4e109e71468a7f1bd8b3" ref="A1:Y11">
  <autoFilter ref="A1:Y11" xr:uid="{00000000-0009-0000-0100-000001000000}"/>
  <tableColumns count="25">
    <tableColumn id="2" xr3:uid="{00000000-0010-0000-0000-000002000000}" name="Unique Student ID" dataDxfId="6"/>
    <tableColumn id="71" xr3:uid="{68E52CC8-5254-408C-A688-D10DE58F4D82}" name="First Name"/>
    <tableColumn id="70" xr3:uid="{47507683-42E3-4F42-98C1-90A3C2F7BDC7}" name="Last Name"/>
    <tableColumn id="69" xr3:uid="{1F615E08-3139-4457-9E55-539F5756555C}" name="Email"/>
    <tableColumn id="73" xr3:uid="{816099C8-1F2E-4CFB-B368-4BAB46F21342}" name="Phone Number"/>
    <tableColumn id="9" xr3:uid="{00000000-0010-0000-0000-000009000000}" name="Date Started Program+K1G1:M1B24G1:I1G1:O1G1:Q1B24G1:I1G1:S1BG1:I1" dataDxfId="5"/>
    <tableColumn id="10" xr3:uid="{00000000-0010-0000-0000-00000A000000}" name="Date Completed Program" dataDxfId="4"/>
    <tableColumn id="3" xr3:uid="{00000000-0010-0000-0000-000003000000}" name="Country"/>
    <tableColumn id="5" xr3:uid="{00000000-0010-0000-0000-000005000000}" name="Gender"/>
    <tableColumn id="6" xr3:uid="{00000000-0010-0000-0000-000006000000}" name="Birth Date"/>
    <tableColumn id="7" xr3:uid="{00000000-0010-0000-0000-000007000000}" name="Disaggregation: Age WFD"/>
    <tableColumn id="8" xr3:uid="{00000000-0010-0000-0000-000008000000}" name="Disability?"/>
    <tableColumn id="11" xr3:uid="{00000000-0010-0000-0000-00000B000000}" name="Completed Baseline and Endline" dataDxfId="3">
      <calculatedColumnFormula>IF(AND('2. Pre-Post WLSVA Response'!D2&lt;&gt;"",'2. Pre-Post WLSVA Response'!FZ2&lt;&gt;""),TRUE,FALSE)</calculatedColumnFormula>
    </tableColumn>
    <tableColumn id="29" xr3:uid="{00000000-0010-0000-0000-00001D000000}" name="Soft Skills Baseline"/>
    <tableColumn id="30" xr3:uid="{00000000-0010-0000-0000-00001E000000}" name="Soft Skills Endline"/>
    <tableColumn id="31" xr3:uid="{00000000-0010-0000-0000-00001F000000}" name="Improved Soft Skills (% change)" dataDxfId="2">
      <calculatedColumnFormula>(O2-N2)/N2</calculatedColumnFormula>
    </tableColumn>
    <tableColumn id="32" xr3:uid="{00000000-0010-0000-0000-000020000000}" name="Earning Skills Baseline"/>
    <tableColumn id="33" xr3:uid="{00000000-0010-0000-0000-000021000000}" name="Earning Skills Endline"/>
    <tableColumn id="34" xr3:uid="{00000000-0010-0000-0000-000022000000}" name="Improved Earning Skills (% change)" dataDxfId="1">
      <calculatedColumnFormula>(R2-Q2)/R2</calculatedColumnFormula>
    </tableColumn>
    <tableColumn id="41" xr3:uid="{00000000-0010-0000-0000-000029000000}" name="Civic Values Score Baseline"/>
    <tableColumn id="42" xr3:uid="{00000000-0010-0000-0000-00002A000000}" name="Civic Calues Score Endline"/>
    <tableColumn id="43" xr3:uid="{00000000-0010-0000-0000-00002B000000}" name="Increased Civic values (% change)" dataDxfId="0">
      <calculatedColumnFormula>(U2-T2)/T2</calculatedColumnFormula>
    </tableColumn>
    <tableColumn id="67" xr3:uid="{3057881B-4A32-475E-8E7D-6E7DD90060D0}" name="Total WLSVA Score Baseline"/>
    <tableColumn id="68" xr3:uid="{5720FCC3-7ABE-449B-A938-30406B3ED4D8}" name="Total WSLVA Score Endline"/>
    <tableColumn id="72" xr3:uid="{6908F46D-7AC5-4319-8C52-E9E6EEE55B58}" name="% Change Total WLSVA Score" dataCellStyle="Percent">
      <calculatedColumnFormula>(X2-W2)/W2</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support.microsoft.com/en-us/office/filter-data-in-a-range-or-table-7fbe34f4-8382-431d-942e-41e9a88f6a96" TargetMode="External"/><Relationship Id="rId2" Type="http://schemas.openxmlformats.org/officeDocument/2006/relationships/hyperlink" Target="https://support.microsoft.com/en-us/office/fill-a-formula-down-into-adjacent-cells-041edfe2-05bc-40e6-b933-ef48c3f308c6" TargetMode="External"/><Relationship Id="rId1" Type="http://schemas.openxmlformats.org/officeDocument/2006/relationships/hyperlink" Target="https://support.microsoft.com/en-us/office/copy-and-paste-specific-cell-contents-a956b1c3-cd5a-4245-852c-42e8f83ffe71" TargetMode="External"/><Relationship Id="rId5" Type="http://schemas.openxmlformats.org/officeDocument/2006/relationships/printerSettings" Target="../printerSettings/printerSettings1.bin"/><Relationship Id="rId4" Type="http://schemas.openxmlformats.org/officeDocument/2006/relationships/hyperlink" Target="https://support.microsoft.com/en-us/office/quick-start-sort-data-in-an-excel-worksheet-60153f94-d782-47e2-96a8-15cbb7712539"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15A8B-DFAC-476F-A79A-7087DDF4049E}">
  <sheetPr>
    <tabColor rgb="FFFF0000"/>
  </sheetPr>
  <dimension ref="A1:W75"/>
  <sheetViews>
    <sheetView showGridLines="0" tabSelected="1" zoomScale="115" zoomScaleNormal="115" workbookViewId="0">
      <selection activeCell="K15" sqref="K15"/>
    </sheetView>
  </sheetViews>
  <sheetFormatPr defaultColWidth="9.140625" defaultRowHeight="15" x14ac:dyDescent="0.25"/>
  <cols>
    <col min="1" max="1" width="9.140625" style="6" customWidth="1"/>
    <col min="2" max="16384" width="9.140625" style="6"/>
  </cols>
  <sheetData>
    <row r="1" spans="1:14" s="34" customFormat="1" ht="28.9" customHeight="1" x14ac:dyDescent="0.25">
      <c r="A1" s="35" t="s">
        <v>1645</v>
      </c>
    </row>
    <row r="2" spans="1:14" s="34" customFormat="1" ht="14.45" customHeight="1" x14ac:dyDescent="0.25">
      <c r="A2" s="70" t="s">
        <v>1631</v>
      </c>
      <c r="B2" s="70"/>
      <c r="C2" s="70"/>
      <c r="D2" s="70"/>
      <c r="E2" s="70"/>
      <c r="F2" s="70"/>
      <c r="G2" s="70"/>
      <c r="H2" s="70"/>
      <c r="I2" s="70"/>
      <c r="J2" s="70"/>
      <c r="K2" s="70"/>
      <c r="L2" s="70"/>
      <c r="M2" s="70"/>
      <c r="N2" s="70"/>
    </row>
    <row r="3" spans="1:14" ht="36.75" customHeight="1" x14ac:dyDescent="0.25">
      <c r="A3" s="71" t="s">
        <v>1661</v>
      </c>
      <c r="B3" s="71"/>
      <c r="C3" s="71"/>
      <c r="D3" s="71"/>
      <c r="E3" s="71"/>
      <c r="F3" s="71"/>
      <c r="G3" s="71"/>
      <c r="H3" s="71"/>
      <c r="I3" s="71"/>
      <c r="J3" s="71"/>
      <c r="K3" s="71"/>
      <c r="L3" s="71"/>
      <c r="M3" s="71"/>
      <c r="N3" s="71"/>
    </row>
    <row r="4" spans="1:14" s="27" customFormat="1" ht="15.75" x14ac:dyDescent="0.25">
      <c r="A4" s="72" t="s">
        <v>1642</v>
      </c>
      <c r="B4" s="72"/>
      <c r="C4" s="72"/>
      <c r="D4" s="72"/>
      <c r="E4" s="72"/>
      <c r="F4" s="72"/>
      <c r="G4" s="72"/>
      <c r="H4" s="72"/>
      <c r="I4" s="72"/>
      <c r="J4" s="72"/>
      <c r="K4" s="72"/>
      <c r="L4" s="72"/>
      <c r="M4" s="72"/>
      <c r="N4" s="72"/>
    </row>
    <row r="5" spans="1:14" s="27" customFormat="1" ht="14.45" customHeight="1" x14ac:dyDescent="0.25">
      <c r="A5" s="72" t="s">
        <v>1327</v>
      </c>
      <c r="B5" s="72"/>
      <c r="C5" s="72"/>
      <c r="D5" s="72"/>
      <c r="E5" s="72"/>
      <c r="F5" s="72"/>
      <c r="G5" s="72"/>
      <c r="H5" s="72"/>
      <c r="I5" s="72"/>
      <c r="J5" s="72"/>
      <c r="K5" s="72"/>
      <c r="L5" s="72"/>
      <c r="M5" s="72"/>
      <c r="N5" s="72"/>
    </row>
    <row r="6" spans="1:14" s="36" customFormat="1" x14ac:dyDescent="0.25">
      <c r="B6" s="68" t="s">
        <v>1643</v>
      </c>
      <c r="C6" s="68"/>
      <c r="D6" s="68"/>
      <c r="E6" s="68"/>
      <c r="F6" s="68"/>
      <c r="G6" s="68"/>
      <c r="H6" s="68"/>
      <c r="I6" s="68"/>
      <c r="J6" s="68"/>
      <c r="K6" s="68"/>
      <c r="L6" s="68"/>
      <c r="M6" s="68"/>
      <c r="N6" s="68"/>
    </row>
    <row r="7" spans="1:14" s="36" customFormat="1" x14ac:dyDescent="0.25">
      <c r="B7" s="68" t="s">
        <v>1644</v>
      </c>
      <c r="C7" s="68"/>
      <c r="D7" s="68"/>
      <c r="E7" s="68"/>
      <c r="F7" s="68"/>
      <c r="G7" s="68"/>
      <c r="H7" s="68"/>
      <c r="I7" s="68"/>
      <c r="J7" s="68"/>
      <c r="K7" s="68"/>
      <c r="L7" s="68"/>
      <c r="M7" s="68"/>
      <c r="N7" s="68"/>
    </row>
    <row r="8" spans="1:14" ht="22.5" customHeight="1" x14ac:dyDescent="0.25">
      <c r="A8" s="17"/>
    </row>
    <row r="9" spans="1:14" s="10" customFormat="1" ht="15.75" x14ac:dyDescent="0.25">
      <c r="A9" s="45" t="s">
        <v>1666</v>
      </c>
    </row>
    <row r="10" spans="1:14" x14ac:dyDescent="0.25">
      <c r="A10" s="6" t="s">
        <v>1664</v>
      </c>
    </row>
    <row r="11" spans="1:14" x14ac:dyDescent="0.25">
      <c r="B11" s="20" t="s">
        <v>0</v>
      </c>
    </row>
    <row r="12" spans="1:14" x14ac:dyDescent="0.25">
      <c r="A12" s="6" t="s">
        <v>1630</v>
      </c>
    </row>
    <row r="13" spans="1:14" x14ac:dyDescent="0.25">
      <c r="B13" s="6" t="s">
        <v>5</v>
      </c>
    </row>
    <row r="14" spans="1:14" x14ac:dyDescent="0.25">
      <c r="A14" s="6" t="s">
        <v>1</v>
      </c>
    </row>
    <row r="15" spans="1:14" x14ac:dyDescent="0.25">
      <c r="B15" s="6" t="s">
        <v>2</v>
      </c>
    </row>
    <row r="16" spans="1:14" x14ac:dyDescent="0.25">
      <c r="B16" s="20" t="s">
        <v>3</v>
      </c>
    </row>
    <row r="17" spans="1:20" x14ac:dyDescent="0.25">
      <c r="B17" s="6" t="s">
        <v>4</v>
      </c>
    </row>
    <row r="18" spans="1:20" x14ac:dyDescent="0.25">
      <c r="A18" s="6" t="s">
        <v>1640</v>
      </c>
    </row>
    <row r="19" spans="1:20" x14ac:dyDescent="0.25">
      <c r="A19" s="6" t="s">
        <v>1626</v>
      </c>
    </row>
    <row r="20" spans="1:20" x14ac:dyDescent="0.25">
      <c r="A20" s="16" t="s">
        <v>6</v>
      </c>
    </row>
    <row r="21" spans="1:20" x14ac:dyDescent="0.25">
      <c r="A21" s="19" t="s">
        <v>7</v>
      </c>
    </row>
    <row r="22" spans="1:20" x14ac:dyDescent="0.25">
      <c r="A22" s="19" t="s">
        <v>1627</v>
      </c>
    </row>
    <row r="23" spans="1:20" x14ac:dyDescent="0.25">
      <c r="A23" s="26" t="s">
        <v>8</v>
      </c>
    </row>
    <row r="24" spans="1:20" ht="43.5" customHeight="1" x14ac:dyDescent="0.25">
      <c r="A24" s="19"/>
      <c r="B24" s="69" t="s">
        <v>9</v>
      </c>
      <c r="C24" s="69"/>
      <c r="D24" s="69"/>
      <c r="E24" s="69"/>
      <c r="F24" s="69"/>
      <c r="G24" s="69"/>
      <c r="H24" s="69"/>
      <c r="I24" s="69"/>
      <c r="J24" s="69"/>
      <c r="K24" s="69"/>
      <c r="L24" s="69"/>
      <c r="M24" s="69"/>
      <c r="N24" s="69"/>
      <c r="O24" s="69"/>
      <c r="P24" s="69"/>
      <c r="Q24" s="69"/>
      <c r="R24" s="69"/>
      <c r="S24" s="69"/>
      <c r="T24" s="69"/>
    </row>
    <row r="25" spans="1:20" x14ac:dyDescent="0.25">
      <c r="A25" s="56" t="s">
        <v>1641</v>
      </c>
      <c r="B25" s="46"/>
      <c r="C25" s="46"/>
      <c r="D25" s="46"/>
      <c r="E25" s="46"/>
      <c r="F25" s="46"/>
      <c r="G25" s="46"/>
      <c r="H25" s="46"/>
      <c r="I25" s="46"/>
      <c r="J25" s="46"/>
      <c r="K25" s="46"/>
      <c r="L25" s="46"/>
      <c r="M25" s="46"/>
      <c r="N25" s="46"/>
      <c r="O25" s="46"/>
      <c r="P25" s="46"/>
      <c r="Q25" s="46"/>
      <c r="R25" s="46"/>
      <c r="S25" s="46"/>
      <c r="T25" s="46"/>
    </row>
    <row r="26" spans="1:20" ht="22.5" customHeight="1" x14ac:dyDescent="0.25"/>
    <row r="27" spans="1:20" ht="15.75" x14ac:dyDescent="0.25">
      <c r="A27" s="45" t="s">
        <v>1667</v>
      </c>
    </row>
    <row r="28" spans="1:20" x14ac:dyDescent="0.25">
      <c r="A28" s="6" t="s">
        <v>10</v>
      </c>
    </row>
    <row r="29" spans="1:20" x14ac:dyDescent="0.25">
      <c r="A29" s="6" t="s">
        <v>11</v>
      </c>
    </row>
    <row r="30" spans="1:20" x14ac:dyDescent="0.25">
      <c r="A30" s="6" t="s">
        <v>12</v>
      </c>
    </row>
    <row r="31" spans="1:20" x14ac:dyDescent="0.25">
      <c r="A31" s="6" t="s">
        <v>1632</v>
      </c>
    </row>
    <row r="32" spans="1:20" x14ac:dyDescent="0.25">
      <c r="A32" s="6" t="s">
        <v>1633</v>
      </c>
    </row>
    <row r="33" spans="1:20" x14ac:dyDescent="0.25">
      <c r="A33" s="6" t="s">
        <v>13</v>
      </c>
    </row>
    <row r="34" spans="1:20" x14ac:dyDescent="0.25">
      <c r="A34" s="19" t="s">
        <v>1639</v>
      </c>
    </row>
    <row r="35" spans="1:20" x14ac:dyDescent="0.25">
      <c r="A35" s="16" t="s">
        <v>14</v>
      </c>
    </row>
    <row r="36" spans="1:20" x14ac:dyDescent="0.25">
      <c r="A36" s="19" t="s">
        <v>7</v>
      </c>
    </row>
    <row r="37" spans="1:20" x14ac:dyDescent="0.25">
      <c r="A37" s="19" t="s">
        <v>1627</v>
      </c>
    </row>
    <row r="38" spans="1:20" ht="18" customHeight="1" x14ac:dyDescent="0.25">
      <c r="A38" s="44" t="s">
        <v>1628</v>
      </c>
    </row>
    <row r="39" spans="1:20" ht="55.9" customHeight="1" x14ac:dyDescent="0.25">
      <c r="A39" s="19"/>
      <c r="B39" s="69" t="s">
        <v>1629</v>
      </c>
      <c r="C39" s="69"/>
      <c r="D39" s="69"/>
      <c r="E39" s="69"/>
      <c r="F39" s="69"/>
      <c r="G39" s="69"/>
      <c r="H39" s="69"/>
      <c r="I39" s="69"/>
      <c r="J39" s="69"/>
      <c r="K39" s="69"/>
      <c r="L39" s="69"/>
      <c r="M39" s="69"/>
      <c r="N39" s="69"/>
      <c r="O39" s="69"/>
      <c r="P39" s="69"/>
      <c r="Q39" s="69"/>
      <c r="R39" s="69"/>
      <c r="S39" s="69"/>
      <c r="T39" s="69"/>
    </row>
    <row r="40" spans="1:20" ht="23.25" customHeight="1" x14ac:dyDescent="0.25">
      <c r="A40" s="19"/>
      <c r="B40" s="46"/>
      <c r="C40" s="46"/>
      <c r="D40" s="46"/>
      <c r="E40" s="46"/>
      <c r="F40" s="46"/>
      <c r="G40" s="46"/>
      <c r="H40" s="46"/>
      <c r="I40" s="46"/>
      <c r="J40" s="46"/>
      <c r="K40" s="46"/>
      <c r="L40" s="46"/>
      <c r="M40" s="46"/>
      <c r="N40" s="46"/>
      <c r="O40" s="46"/>
      <c r="P40" s="46"/>
      <c r="Q40" s="46"/>
      <c r="R40" s="46"/>
      <c r="S40" s="46"/>
      <c r="T40" s="46"/>
    </row>
    <row r="41" spans="1:20" s="18" customFormat="1" ht="15.75" x14ac:dyDescent="0.25">
      <c r="A41" s="45" t="s">
        <v>1668</v>
      </c>
    </row>
    <row r="42" spans="1:20" x14ac:dyDescent="0.25">
      <c r="A42" s="17" t="s">
        <v>15</v>
      </c>
    </row>
    <row r="43" spans="1:20" x14ac:dyDescent="0.25">
      <c r="A43" s="17"/>
      <c r="B43" s="21" t="s">
        <v>16</v>
      </c>
    </row>
    <row r="44" spans="1:20" x14ac:dyDescent="0.25">
      <c r="A44" s="17" t="s">
        <v>17</v>
      </c>
    </row>
    <row r="45" spans="1:20" x14ac:dyDescent="0.25">
      <c r="A45" s="16" t="s">
        <v>18</v>
      </c>
    </row>
    <row r="46" spans="1:20" x14ac:dyDescent="0.25">
      <c r="A46" s="15"/>
      <c r="B46" s="21" t="s">
        <v>19</v>
      </c>
    </row>
    <row r="47" spans="1:20" x14ac:dyDescent="0.25">
      <c r="A47" s="16" t="s">
        <v>20</v>
      </c>
    </row>
    <row r="48" spans="1:20" ht="6.75" customHeight="1" x14ac:dyDescent="0.25"/>
    <row r="49" spans="1:6" ht="6.75" customHeight="1" x14ac:dyDescent="0.25">
      <c r="A49" s="14"/>
    </row>
    <row r="50" spans="1:6" x14ac:dyDescent="0.25">
      <c r="A50" s="14" t="s">
        <v>1665</v>
      </c>
    </row>
    <row r="51" spans="1:6" ht="6.75" customHeight="1" x14ac:dyDescent="0.25">
      <c r="A51" s="14"/>
    </row>
    <row r="52" spans="1:6" x14ac:dyDescent="0.25">
      <c r="A52" s="14" t="s">
        <v>1670</v>
      </c>
    </row>
    <row r="53" spans="1:6" ht="22.5" customHeight="1" x14ac:dyDescent="0.25">
      <c r="A53" s="14"/>
    </row>
    <row r="54" spans="1:6" ht="15.75" x14ac:dyDescent="0.25">
      <c r="A54" s="45" t="s">
        <v>1671</v>
      </c>
    </row>
    <row r="55" spans="1:6" x14ac:dyDescent="0.25">
      <c r="A55" s="17" t="s">
        <v>1672</v>
      </c>
    </row>
    <row r="56" spans="1:6" ht="6" customHeight="1" x14ac:dyDescent="0.25">
      <c r="A56" s="17"/>
    </row>
    <row r="57" spans="1:6" x14ac:dyDescent="0.25">
      <c r="A57" s="17" t="s">
        <v>1673</v>
      </c>
    </row>
    <row r="58" spans="1:6" ht="22.5" customHeight="1" x14ac:dyDescent="0.25">
      <c r="A58" s="17"/>
    </row>
    <row r="59" spans="1:6" ht="15.75" x14ac:dyDescent="0.25">
      <c r="A59" s="45" t="s">
        <v>1674</v>
      </c>
    </row>
    <row r="60" spans="1:6" x14ac:dyDescent="0.25">
      <c r="A60" s="6" t="s">
        <v>1676</v>
      </c>
    </row>
    <row r="61" spans="1:6" ht="12" customHeight="1" x14ac:dyDescent="0.25">
      <c r="A61" s="16" t="s">
        <v>1675</v>
      </c>
    </row>
    <row r="62" spans="1:6" ht="8.25" customHeight="1" x14ac:dyDescent="0.25"/>
    <row r="63" spans="1:6" x14ac:dyDescent="0.25">
      <c r="B63" s="28" t="s">
        <v>21</v>
      </c>
      <c r="C63" s="29" t="s">
        <v>22</v>
      </c>
      <c r="D63"/>
      <c r="E63"/>
      <c r="F63"/>
    </row>
    <row r="64" spans="1:6" x14ac:dyDescent="0.25">
      <c r="B64" s="30"/>
      <c r="C64" s="30" t="s">
        <v>23</v>
      </c>
      <c r="D64" t="s">
        <v>24</v>
      </c>
      <c r="E64"/>
      <c r="F64"/>
    </row>
    <row r="65" spans="1:23" x14ac:dyDescent="0.25">
      <c r="A65"/>
      <c r="B65" s="30"/>
      <c r="C65" s="31" t="s">
        <v>25</v>
      </c>
      <c r="D65"/>
      <c r="E65"/>
      <c r="F65"/>
      <c r="G65"/>
      <c r="H65"/>
      <c r="I65"/>
      <c r="J65"/>
      <c r="K65"/>
      <c r="L65"/>
      <c r="M65"/>
      <c r="N65"/>
      <c r="O65"/>
      <c r="P65"/>
      <c r="Q65"/>
      <c r="R65"/>
      <c r="S65"/>
      <c r="T65"/>
      <c r="U65"/>
      <c r="V65"/>
      <c r="W65"/>
    </row>
    <row r="66" spans="1:23" x14ac:dyDescent="0.25">
      <c r="A66"/>
      <c r="B66" s="28" t="s">
        <v>26</v>
      </c>
      <c r="C66" s="29" t="s">
        <v>27</v>
      </c>
      <c r="D66"/>
      <c r="E66"/>
      <c r="F66"/>
      <c r="G66"/>
      <c r="H66"/>
      <c r="I66"/>
      <c r="J66"/>
      <c r="K66"/>
      <c r="L66"/>
      <c r="M66"/>
      <c r="N66"/>
      <c r="O66"/>
      <c r="P66"/>
      <c r="Q66"/>
      <c r="R66"/>
      <c r="S66"/>
      <c r="T66"/>
      <c r="U66"/>
      <c r="V66"/>
      <c r="W66"/>
    </row>
    <row r="67" spans="1:23" x14ac:dyDescent="0.25">
      <c r="A67"/>
      <c r="B67" s="30"/>
      <c r="C67" s="30" t="s">
        <v>28</v>
      </c>
      <c r="D67" t="s">
        <v>29</v>
      </c>
      <c r="E67"/>
      <c r="F67"/>
      <c r="G67"/>
      <c r="H67"/>
      <c r="I67"/>
      <c r="J67"/>
      <c r="K67"/>
      <c r="L67"/>
      <c r="M67"/>
      <c r="N67"/>
      <c r="O67"/>
      <c r="P67"/>
      <c r="Q67"/>
      <c r="R67"/>
      <c r="S67"/>
      <c r="T67"/>
      <c r="U67"/>
      <c r="V67"/>
      <c r="W67"/>
    </row>
    <row r="68" spans="1:23" x14ac:dyDescent="0.25">
      <c r="A68"/>
      <c r="B68" s="30"/>
      <c r="C68" s="30" t="s">
        <v>30</v>
      </c>
      <c r="D68" t="s">
        <v>31</v>
      </c>
      <c r="E68"/>
      <c r="F68"/>
      <c r="G68"/>
      <c r="H68"/>
      <c r="I68"/>
      <c r="J68"/>
      <c r="K68"/>
      <c r="L68"/>
      <c r="M68"/>
      <c r="N68"/>
      <c r="O68"/>
      <c r="P68"/>
      <c r="Q68"/>
      <c r="R68"/>
      <c r="S68"/>
      <c r="T68"/>
      <c r="U68"/>
      <c r="V68"/>
      <c r="W68"/>
    </row>
    <row r="69" spans="1:23" x14ac:dyDescent="0.25">
      <c r="A69"/>
      <c r="B69" s="28" t="s">
        <v>32</v>
      </c>
      <c r="C69" s="29" t="s">
        <v>33</v>
      </c>
      <c r="D69"/>
      <c r="E69"/>
      <c r="F69"/>
      <c r="G69"/>
      <c r="H69"/>
      <c r="I69"/>
      <c r="J69"/>
      <c r="K69"/>
      <c r="L69"/>
      <c r="M69"/>
      <c r="N69"/>
      <c r="O69"/>
      <c r="P69"/>
      <c r="Q69"/>
      <c r="R69"/>
      <c r="S69"/>
      <c r="T69"/>
      <c r="U69"/>
      <c r="V69"/>
      <c r="W69"/>
    </row>
    <row r="70" spans="1:23" x14ac:dyDescent="0.25">
      <c r="A70"/>
      <c r="B70" s="30"/>
      <c r="C70" s="30" t="s">
        <v>34</v>
      </c>
      <c r="D70" t="s">
        <v>35</v>
      </c>
      <c r="E70"/>
      <c r="F70"/>
      <c r="G70"/>
      <c r="H70"/>
      <c r="I70"/>
      <c r="J70"/>
      <c r="K70"/>
      <c r="L70"/>
      <c r="M70"/>
      <c r="N70"/>
      <c r="O70"/>
      <c r="P70"/>
      <c r="Q70"/>
      <c r="R70"/>
      <c r="S70"/>
      <c r="T70"/>
      <c r="U70"/>
      <c r="V70"/>
      <c r="W70"/>
    </row>
    <row r="71" spans="1:23" x14ac:dyDescent="0.25">
      <c r="A71"/>
      <c r="B71" s="30"/>
      <c r="C71" s="30" t="s">
        <v>36</v>
      </c>
      <c r="D71" t="s">
        <v>37</v>
      </c>
      <c r="E71"/>
      <c r="F71"/>
      <c r="G71"/>
      <c r="H71"/>
      <c r="I71"/>
      <c r="J71"/>
      <c r="K71"/>
      <c r="L71"/>
      <c r="M71"/>
      <c r="N71"/>
      <c r="O71"/>
      <c r="P71"/>
      <c r="Q71"/>
      <c r="R71"/>
      <c r="S71"/>
      <c r="T71"/>
      <c r="U71"/>
      <c r="V71"/>
      <c r="W71"/>
    </row>
    <row r="72" spans="1:23" x14ac:dyDescent="0.25">
      <c r="A72"/>
      <c r="B72" s="30"/>
      <c r="C72" s="30" t="s">
        <v>38</v>
      </c>
      <c r="D72" t="s">
        <v>39</v>
      </c>
      <c r="E72"/>
      <c r="F72"/>
      <c r="G72"/>
      <c r="H72"/>
      <c r="I72"/>
      <c r="J72"/>
      <c r="K72"/>
      <c r="L72"/>
      <c r="M72"/>
      <c r="N72"/>
      <c r="O72"/>
      <c r="P72"/>
      <c r="Q72"/>
      <c r="R72"/>
      <c r="S72"/>
      <c r="T72"/>
      <c r="U72"/>
      <c r="V72"/>
      <c r="W72"/>
    </row>
    <row r="73" spans="1:23" x14ac:dyDescent="0.25">
      <c r="A73"/>
      <c r="B73" s="30"/>
      <c r="C73" s="30" t="s">
        <v>40</v>
      </c>
      <c r="D73" t="s">
        <v>41</v>
      </c>
      <c r="E73"/>
      <c r="F73"/>
      <c r="G73"/>
      <c r="H73"/>
      <c r="I73"/>
      <c r="J73"/>
      <c r="K73"/>
      <c r="L73"/>
      <c r="M73"/>
      <c r="N73"/>
      <c r="O73"/>
      <c r="P73"/>
      <c r="Q73"/>
      <c r="R73"/>
      <c r="S73"/>
      <c r="T73"/>
      <c r="U73"/>
      <c r="V73"/>
      <c r="W73"/>
    </row>
    <row r="74" spans="1:23" x14ac:dyDescent="0.25">
      <c r="A74"/>
      <c r="B74" s="28" t="s">
        <v>42</v>
      </c>
      <c r="C74" s="32" t="s">
        <v>43</v>
      </c>
      <c r="D74"/>
      <c r="E74"/>
      <c r="F74"/>
      <c r="G74"/>
      <c r="H74"/>
      <c r="I74"/>
      <c r="J74"/>
      <c r="K74"/>
      <c r="L74"/>
      <c r="M74"/>
      <c r="N74"/>
      <c r="O74"/>
      <c r="P74"/>
      <c r="Q74"/>
      <c r="R74"/>
      <c r="S74"/>
      <c r="T74"/>
      <c r="U74"/>
      <c r="V74"/>
      <c r="W74"/>
    </row>
    <row r="75" spans="1:23" x14ac:dyDescent="0.25">
      <c r="A75"/>
      <c r="B75" s="28"/>
      <c r="C75" s="33" t="s">
        <v>44</v>
      </c>
      <c r="D75"/>
      <c r="E75"/>
      <c r="F75"/>
      <c r="G75"/>
      <c r="H75"/>
      <c r="I75"/>
      <c r="J75"/>
      <c r="K75"/>
      <c r="L75"/>
      <c r="M75"/>
      <c r="N75"/>
      <c r="O75"/>
      <c r="P75"/>
      <c r="Q75"/>
      <c r="R75"/>
      <c r="S75"/>
      <c r="T75"/>
      <c r="U75"/>
      <c r="V75"/>
      <c r="W75"/>
    </row>
  </sheetData>
  <mergeCells count="8">
    <mergeCell ref="B6:N6"/>
    <mergeCell ref="B7:N7"/>
    <mergeCell ref="B24:T24"/>
    <mergeCell ref="B39:T39"/>
    <mergeCell ref="A2:N2"/>
    <mergeCell ref="A3:N3"/>
    <mergeCell ref="A4:N4"/>
    <mergeCell ref="A5:N5"/>
  </mergeCells>
  <hyperlinks>
    <hyperlink ref="B43" r:id="rId1" xr:uid="{EEE5761E-6637-44D6-AF3B-4D56F1E8F30B}"/>
    <hyperlink ref="B46" r:id="rId2" xr:uid="{5312F590-D6E7-4244-BDE2-E5DEE451D2B1}"/>
    <hyperlink ref="B16" r:id="rId3" xr:uid="{6D921FA2-39D8-4BCA-B39E-EFE167AB8375}"/>
    <hyperlink ref="B11" r:id="rId4" xr:uid="{57BC2960-32BC-4F17-93F6-BB626DFF55D6}"/>
  </hyperlinks>
  <pageMargins left="0.7" right="0.7" top="0.75" bottom="0.75" header="0.3" footer="0.3"/>
  <pageSetup orientation="portrait"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7"/>
  <sheetViews>
    <sheetView workbookViewId="0"/>
  </sheetViews>
  <sheetFormatPr defaultRowHeight="15" x14ac:dyDescent="0.25"/>
  <sheetData>
    <row r="1" spans="1:1" x14ac:dyDescent="0.25">
      <c r="A1" t="s">
        <v>182</v>
      </c>
    </row>
    <row r="2" spans="1:1" x14ac:dyDescent="0.25">
      <c r="A2" t="s">
        <v>1320</v>
      </c>
    </row>
    <row r="3" spans="1:1" x14ac:dyDescent="0.25">
      <c r="A3" t="s">
        <v>1321</v>
      </c>
    </row>
    <row r="4" spans="1:1" x14ac:dyDescent="0.25">
      <c r="A4" t="s">
        <v>1322</v>
      </c>
    </row>
    <row r="5" spans="1:1" x14ac:dyDescent="0.25">
      <c r="A5" t="s">
        <v>1323</v>
      </c>
    </row>
    <row r="6" spans="1:1" x14ac:dyDescent="0.25">
      <c r="A6" t="s">
        <v>1324</v>
      </c>
    </row>
    <row r="7" spans="1:1" x14ac:dyDescent="0.25">
      <c r="A7" t="s">
        <v>1315</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4"/>
  <sheetViews>
    <sheetView workbookViewId="0"/>
  </sheetViews>
  <sheetFormatPr defaultRowHeight="15" x14ac:dyDescent="0.25"/>
  <sheetData>
    <row r="1" spans="1:1" x14ac:dyDescent="0.25">
      <c r="A1" t="s">
        <v>182</v>
      </c>
    </row>
    <row r="2" spans="1:1" x14ac:dyDescent="0.25">
      <c r="A2" t="s">
        <v>1325</v>
      </c>
    </row>
    <row r="3" spans="1:1" x14ac:dyDescent="0.25">
      <c r="A3" t="s">
        <v>1326</v>
      </c>
    </row>
    <row r="4" spans="1:1" x14ac:dyDescent="0.25">
      <c r="A4" t="s">
        <v>1315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7"/>
  </sheetPr>
  <dimension ref="A1:Y36"/>
  <sheetViews>
    <sheetView topLeftCell="K1" zoomScale="115" zoomScaleNormal="115" workbookViewId="0">
      <pane ySplit="1" topLeftCell="A2" activePane="bottomLeft" state="frozen"/>
      <selection pane="bottomLeft" activeCell="P19" sqref="P19"/>
    </sheetView>
  </sheetViews>
  <sheetFormatPr defaultColWidth="12.7109375" defaultRowHeight="15" x14ac:dyDescent="0.25"/>
  <cols>
    <col min="6" max="7" width="12.7109375" style="1"/>
    <col min="9" max="9" width="14.28515625" customWidth="1"/>
    <col min="10" max="10" width="12.7109375" style="1"/>
    <col min="14" max="14" width="33.7109375" bestFit="1" customWidth="1"/>
    <col min="15" max="15" width="34.5703125" bestFit="1" customWidth="1"/>
    <col min="16" max="16" width="12.7109375" style="7"/>
    <col min="18" max="18" width="12.7109375" style="2"/>
    <col min="21" max="21" width="12.7109375" style="2"/>
    <col min="25" max="25" width="12.7109375" style="5"/>
  </cols>
  <sheetData>
    <row r="1" spans="1:25" x14ac:dyDescent="0.25">
      <c r="A1" s="8" t="s">
        <v>45</v>
      </c>
      <c r="B1" s="8" t="s">
        <v>46</v>
      </c>
      <c r="C1" s="8" t="s">
        <v>47</v>
      </c>
      <c r="D1" s="8" t="s">
        <v>48</v>
      </c>
      <c r="E1" s="8" t="s">
        <v>49</v>
      </c>
      <c r="F1" s="67" t="s">
        <v>50</v>
      </c>
      <c r="G1" s="67" t="s">
        <v>51</v>
      </c>
      <c r="H1" s="8" t="s">
        <v>52</v>
      </c>
      <c r="I1" s="8" t="s">
        <v>1662</v>
      </c>
      <c r="J1" s="67" t="s">
        <v>53</v>
      </c>
      <c r="K1" s="8" t="s">
        <v>54</v>
      </c>
      <c r="L1" s="8" t="s">
        <v>1663</v>
      </c>
      <c r="M1" s="9" t="s">
        <v>1669</v>
      </c>
      <c r="N1" s="23" t="s">
        <v>1653</v>
      </c>
      <c r="O1" s="23" t="s">
        <v>1652</v>
      </c>
      <c r="P1" s="57" t="s">
        <v>1646</v>
      </c>
      <c r="Q1" s="23" t="s">
        <v>1654</v>
      </c>
      <c r="R1" s="23" t="s">
        <v>1651</v>
      </c>
      <c r="S1" s="58" t="s">
        <v>1647</v>
      </c>
      <c r="T1" s="23" t="s">
        <v>1649</v>
      </c>
      <c r="U1" s="23" t="s">
        <v>1650</v>
      </c>
      <c r="V1" s="58" t="s">
        <v>1648</v>
      </c>
      <c r="W1" s="23" t="s">
        <v>1655</v>
      </c>
      <c r="X1" s="23" t="s">
        <v>1656</v>
      </c>
      <c r="Y1" s="25" t="s">
        <v>55</v>
      </c>
    </row>
    <row r="2" spans="1:25" x14ac:dyDescent="0.25">
      <c r="A2" s="3"/>
      <c r="D2" s="41"/>
      <c r="F2" s="12"/>
      <c r="G2" s="12"/>
      <c r="M2" t="b">
        <f>IF(AND('2. Pre-Post WLSVA Response'!D2&lt;&gt;"",'2. Pre-Post WLSVA Response'!FZ2&lt;&gt;""),TRUE,FALSE)</f>
        <v>0</v>
      </c>
      <c r="P2" s="47" t="e">
        <f t="shared" ref="P2:P11" si="0">(O2-N2)/N2</f>
        <v>#DIV/0!</v>
      </c>
      <c r="R2"/>
      <c r="S2" s="2" t="e">
        <f t="shared" ref="S2:S8" si="1">(R2-Q2)/R2</f>
        <v>#DIV/0!</v>
      </c>
      <c r="U2"/>
      <c r="V2" s="2" t="e">
        <f t="shared" ref="V2:V11" si="2">(U2-T2)/T2</f>
        <v>#DIV/0!</v>
      </c>
      <c r="Y2" s="5" t="e">
        <f>(X2-W2)/W2</f>
        <v>#DIV/0!</v>
      </c>
    </row>
    <row r="3" spans="1:25" x14ac:dyDescent="0.25">
      <c r="A3" s="3"/>
      <c r="D3" s="41"/>
      <c r="F3" s="12"/>
      <c r="G3" s="12"/>
      <c r="M3" t="b">
        <f>IF(AND('2. Pre-Post WLSVA Response'!D3&lt;&gt;"",'2. Pre-Post WLSVA Response'!FZ3&lt;&gt;""),TRUE,FALSE)</f>
        <v>0</v>
      </c>
      <c r="P3" s="47" t="e">
        <f t="shared" si="0"/>
        <v>#DIV/0!</v>
      </c>
      <c r="R3"/>
      <c r="S3" s="2" t="e">
        <f t="shared" si="1"/>
        <v>#DIV/0!</v>
      </c>
      <c r="U3"/>
      <c r="V3" s="2" t="e">
        <f t="shared" si="2"/>
        <v>#DIV/0!</v>
      </c>
      <c r="Y3" s="5" t="e">
        <f t="shared" ref="Y3:Y8" si="3">(X3-W3)/W3</f>
        <v>#DIV/0!</v>
      </c>
    </row>
    <row r="4" spans="1:25" x14ac:dyDescent="0.25">
      <c r="A4" s="3"/>
      <c r="D4" s="41"/>
      <c r="F4" s="12"/>
      <c r="G4" s="12"/>
      <c r="M4" t="b">
        <f>IF(AND('2. Pre-Post WLSVA Response'!D4&lt;&gt;"",'2. Pre-Post WLSVA Response'!FZ5&lt;&gt;""),TRUE,FALSE)</f>
        <v>0</v>
      </c>
      <c r="P4" s="47" t="e">
        <f t="shared" si="0"/>
        <v>#DIV/0!</v>
      </c>
      <c r="R4"/>
      <c r="S4" s="2" t="e">
        <f t="shared" si="1"/>
        <v>#DIV/0!</v>
      </c>
      <c r="U4"/>
      <c r="V4" s="2" t="e">
        <f t="shared" si="2"/>
        <v>#DIV/0!</v>
      </c>
      <c r="Y4" s="5" t="e">
        <f t="shared" si="3"/>
        <v>#DIV/0!</v>
      </c>
    </row>
    <row r="5" spans="1:25" x14ac:dyDescent="0.25">
      <c r="A5" s="3"/>
      <c r="D5" s="41"/>
      <c r="F5" s="12"/>
      <c r="G5" s="12"/>
      <c r="M5" t="b">
        <f>IF(AND('2. Pre-Post WLSVA Response'!D5&lt;&gt;"",'2. Pre-Post WLSVA Response'!FZ6&lt;&gt;""),TRUE,FALSE)</f>
        <v>0</v>
      </c>
      <c r="P5" s="47" t="e">
        <f t="shared" si="0"/>
        <v>#DIV/0!</v>
      </c>
      <c r="R5"/>
      <c r="S5" s="2" t="e">
        <f t="shared" si="1"/>
        <v>#DIV/0!</v>
      </c>
      <c r="U5"/>
      <c r="V5" s="2" t="e">
        <f t="shared" si="2"/>
        <v>#DIV/0!</v>
      </c>
      <c r="Y5" s="5" t="e">
        <f t="shared" si="3"/>
        <v>#DIV/0!</v>
      </c>
    </row>
    <row r="6" spans="1:25" x14ac:dyDescent="0.25">
      <c r="A6" s="3"/>
      <c r="D6" s="41"/>
      <c r="F6" s="12"/>
      <c r="G6" s="12"/>
      <c r="M6" t="b">
        <f>IF(AND('2. Pre-Post WLSVA Response'!D6&lt;&gt;"",'2. Pre-Post WLSVA Response'!FZ7&lt;&gt;""),TRUE,FALSE)</f>
        <v>0</v>
      </c>
      <c r="P6" s="47" t="e">
        <f t="shared" si="0"/>
        <v>#DIV/0!</v>
      </c>
      <c r="R6"/>
      <c r="S6" s="2" t="e">
        <f t="shared" si="1"/>
        <v>#DIV/0!</v>
      </c>
      <c r="U6"/>
      <c r="V6" s="2" t="e">
        <f t="shared" si="2"/>
        <v>#DIV/0!</v>
      </c>
      <c r="Y6" s="5" t="e">
        <f t="shared" si="3"/>
        <v>#DIV/0!</v>
      </c>
    </row>
    <row r="7" spans="1:25" x14ac:dyDescent="0.25">
      <c r="A7" s="3"/>
      <c r="D7" s="41"/>
      <c r="F7" s="12"/>
      <c r="G7" s="12"/>
      <c r="M7" t="b">
        <f>IF(AND('2. Pre-Post WLSVA Response'!D7&lt;&gt;"",'2. Pre-Post WLSVA Response'!FZ8&lt;&gt;""),TRUE,FALSE)</f>
        <v>0</v>
      </c>
      <c r="P7" s="47" t="e">
        <f t="shared" si="0"/>
        <v>#DIV/0!</v>
      </c>
      <c r="R7"/>
      <c r="S7" s="2" t="e">
        <f t="shared" si="1"/>
        <v>#DIV/0!</v>
      </c>
      <c r="U7"/>
      <c r="V7" s="2" t="e">
        <f t="shared" si="2"/>
        <v>#DIV/0!</v>
      </c>
      <c r="Y7" s="5" t="e">
        <f t="shared" si="3"/>
        <v>#DIV/0!</v>
      </c>
    </row>
    <row r="8" spans="1:25" x14ac:dyDescent="0.25">
      <c r="A8" s="3"/>
      <c r="D8" s="41"/>
      <c r="F8" s="12"/>
      <c r="G8" s="12"/>
      <c r="M8" t="b">
        <f>IF(AND('2. Pre-Post WLSVA Response'!D8&lt;&gt;"",'2. Pre-Post WLSVA Response'!FZ9&lt;&gt;""),TRUE,FALSE)</f>
        <v>0</v>
      </c>
      <c r="P8" s="47" t="e">
        <f t="shared" si="0"/>
        <v>#DIV/0!</v>
      </c>
      <c r="R8"/>
      <c r="S8" s="2" t="e">
        <f t="shared" si="1"/>
        <v>#DIV/0!</v>
      </c>
      <c r="U8"/>
      <c r="V8" s="2" t="e">
        <f t="shared" si="2"/>
        <v>#DIV/0!</v>
      </c>
      <c r="Y8" s="5" t="e">
        <f t="shared" si="3"/>
        <v>#DIV/0!</v>
      </c>
    </row>
    <row r="9" spans="1:25" x14ac:dyDescent="0.25">
      <c r="A9" s="3"/>
      <c r="D9" s="41"/>
      <c r="F9" s="12"/>
      <c r="G9" s="12"/>
      <c r="M9" t="b">
        <f>IF(AND('2. Pre-Post WLSVA Response'!D10&lt;&gt;"",'2. Pre-Post WLSVA Response'!FZ11&lt;&gt;""),TRUE,FALSE)</f>
        <v>0</v>
      </c>
      <c r="P9" s="47" t="e">
        <f t="shared" si="0"/>
        <v>#DIV/0!</v>
      </c>
      <c r="R9"/>
      <c r="S9" s="2" t="e">
        <f t="shared" ref="S9:S11" si="4">(R9-Q9)/R9</f>
        <v>#DIV/0!</v>
      </c>
      <c r="U9"/>
      <c r="V9" s="2" t="e">
        <f t="shared" si="2"/>
        <v>#DIV/0!</v>
      </c>
      <c r="Y9" s="5" t="e">
        <f t="shared" ref="Y9:Y11" si="5">(X9-W9)/W9</f>
        <v>#DIV/0!</v>
      </c>
    </row>
    <row r="10" spans="1:25" x14ac:dyDescent="0.25">
      <c r="A10" s="3"/>
      <c r="D10" s="41"/>
      <c r="F10" s="12"/>
      <c r="G10" s="12"/>
      <c r="M10" t="b">
        <f>IF(AND('2. Pre-Post WLSVA Response'!D11&lt;&gt;"",'2. Pre-Post WLSVA Response'!FZ12&lt;&gt;""),TRUE,FALSE)</f>
        <v>0</v>
      </c>
      <c r="P10" s="47" t="e">
        <f t="shared" si="0"/>
        <v>#DIV/0!</v>
      </c>
      <c r="R10"/>
      <c r="S10" s="2" t="e">
        <f t="shared" si="4"/>
        <v>#DIV/0!</v>
      </c>
      <c r="U10"/>
      <c r="V10" s="2" t="e">
        <f t="shared" si="2"/>
        <v>#DIV/0!</v>
      </c>
      <c r="Y10" s="5" t="e">
        <f t="shared" si="5"/>
        <v>#DIV/0!</v>
      </c>
    </row>
    <row r="11" spans="1:25" x14ac:dyDescent="0.25">
      <c r="A11" s="3"/>
      <c r="D11" s="41"/>
      <c r="F11" s="12"/>
      <c r="G11" s="12"/>
      <c r="M11" t="b">
        <f>IF(AND('2. Pre-Post WLSVA Response'!D12&lt;&gt;"",'2. Pre-Post WLSVA Response'!FZ13&lt;&gt;""),TRUE,FALSE)</f>
        <v>0</v>
      </c>
      <c r="P11" s="47" t="e">
        <f t="shared" si="0"/>
        <v>#DIV/0!</v>
      </c>
      <c r="R11"/>
      <c r="S11" s="2" t="e">
        <f t="shared" si="4"/>
        <v>#DIV/0!</v>
      </c>
      <c r="U11"/>
      <c r="V11" s="2" t="e">
        <f t="shared" si="2"/>
        <v>#DIV/0!</v>
      </c>
      <c r="Y11" s="5" t="e">
        <f t="shared" si="5"/>
        <v>#DIV/0!</v>
      </c>
    </row>
    <row r="20" spans="1:1" x14ac:dyDescent="0.25">
      <c r="A20" s="3"/>
    </row>
    <row r="25" spans="1:1" x14ac:dyDescent="0.25">
      <c r="A25" s="3"/>
    </row>
    <row r="26" spans="1:1" x14ac:dyDescent="0.25">
      <c r="A26" s="3"/>
    </row>
    <row r="27" spans="1:1" x14ac:dyDescent="0.25">
      <c r="A27" s="3"/>
    </row>
    <row r="29" spans="1:1" x14ac:dyDescent="0.25">
      <c r="A29" s="3"/>
    </row>
    <row r="31" spans="1:1" x14ac:dyDescent="0.25">
      <c r="A31" s="3"/>
    </row>
    <row r="36" spans="1:1" x14ac:dyDescent="0.25">
      <c r="A36" s="4"/>
    </row>
  </sheetData>
  <dataValidations count="2">
    <dataValidation type="list" showErrorMessage="1" sqref="W12:X1048576 N12:O1048576 M2:M11" xr:uid="{00000000-0002-0000-0000-000006000000}">
      <formula1>"TRUE,FALSE"</formula1>
    </dataValidation>
    <dataValidation type="date" operator="greaterThan" allowBlank="1" showInputMessage="1" showErrorMessage="1" sqref="F1:G1048576" xr:uid="{B4E47351-9B1B-48A4-A43C-1A3AC7215EFC}">
      <formula1>36526</formula1>
    </dataValidation>
  </dataValidation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0BF26-D4B7-42F0-A449-B233AC900768}">
  <sheetPr>
    <tabColor rgb="FF00B050"/>
  </sheetPr>
  <dimension ref="A1:MA12"/>
  <sheetViews>
    <sheetView zoomScale="130" zoomScaleNormal="130" workbookViewId="0">
      <pane ySplit="1" topLeftCell="A2" activePane="bottomLeft" state="frozen"/>
      <selection pane="bottomLeft" activeCell="B12" sqref="B12"/>
    </sheetView>
  </sheetViews>
  <sheetFormatPr defaultColWidth="18.42578125" defaultRowHeight="15" x14ac:dyDescent="0.25"/>
  <cols>
    <col min="3" max="137" width="18.42578125" customWidth="1"/>
  </cols>
  <sheetData>
    <row r="1" spans="1:339" ht="60" x14ac:dyDescent="0.25">
      <c r="A1" s="11" t="s">
        <v>56</v>
      </c>
      <c r="B1" s="55" t="s">
        <v>1638</v>
      </c>
      <c r="C1" s="13"/>
      <c r="D1" s="13"/>
      <c r="E1" s="13"/>
      <c r="F1" s="13"/>
      <c r="G1" s="13"/>
      <c r="H1" s="13"/>
      <c r="I1" s="13"/>
      <c r="J1" s="13"/>
      <c r="K1" s="13"/>
      <c r="L1" s="13"/>
      <c r="M1" s="13"/>
      <c r="N1" s="13"/>
      <c r="O1" s="13"/>
      <c r="P1" s="13"/>
      <c r="Q1" s="13"/>
      <c r="R1" s="13"/>
      <c r="S1" s="13"/>
      <c r="T1" s="13"/>
      <c r="U1" s="13"/>
      <c r="V1" s="13"/>
      <c r="W1" s="13"/>
      <c r="X1" s="13"/>
      <c r="Y1" s="13"/>
      <c r="Z1" s="13"/>
      <c r="AA1" s="13"/>
      <c r="AB1" s="13"/>
      <c r="AC1" s="13"/>
      <c r="AD1" s="13"/>
      <c r="AE1" s="13"/>
      <c r="AF1" s="13"/>
      <c r="AG1" s="13"/>
      <c r="AH1" s="13"/>
      <c r="AI1" s="13"/>
      <c r="AJ1" s="13"/>
      <c r="AK1" s="13"/>
      <c r="AL1" s="13"/>
      <c r="AM1" s="13"/>
      <c r="AN1" s="13"/>
      <c r="AO1" s="13"/>
      <c r="AP1" s="13"/>
      <c r="AQ1" s="13"/>
      <c r="AR1" s="13"/>
      <c r="AS1" s="13"/>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c r="BT1" s="13"/>
      <c r="BU1" s="13"/>
      <c r="BV1" s="13"/>
      <c r="BW1" s="13"/>
      <c r="BX1" s="13"/>
      <c r="BY1" s="13"/>
      <c r="BZ1" s="13"/>
      <c r="CA1" s="13"/>
      <c r="CB1" s="13"/>
      <c r="CC1" s="13"/>
      <c r="CD1" s="13"/>
      <c r="CE1" s="13"/>
      <c r="CF1" s="13"/>
      <c r="CG1" s="13"/>
      <c r="CH1" s="13"/>
      <c r="CI1" s="13"/>
      <c r="CJ1" s="13"/>
      <c r="CK1" s="13"/>
      <c r="CL1" s="13"/>
      <c r="CM1" s="13"/>
      <c r="CN1" s="13"/>
      <c r="CO1" s="13"/>
      <c r="CP1" s="13"/>
      <c r="CQ1" s="13"/>
      <c r="CR1" s="13"/>
      <c r="CS1" s="13"/>
      <c r="CT1" s="13"/>
      <c r="CU1" s="13"/>
      <c r="CV1" s="13"/>
      <c r="CW1" s="13"/>
      <c r="CX1" s="13"/>
      <c r="CY1" s="13"/>
      <c r="CZ1" s="13"/>
      <c r="DA1" s="13"/>
      <c r="DB1" s="13"/>
      <c r="DC1" s="13"/>
      <c r="DD1" s="13"/>
      <c r="DE1" s="13"/>
      <c r="DF1" s="13"/>
      <c r="DG1" s="13"/>
      <c r="DH1" s="13"/>
      <c r="DI1" s="13"/>
      <c r="DJ1" s="13"/>
      <c r="DK1" s="13"/>
      <c r="DL1" s="13"/>
      <c r="DM1" s="13"/>
      <c r="DN1" s="13"/>
      <c r="DO1" s="13"/>
      <c r="DP1" s="13"/>
      <c r="DQ1" s="13"/>
      <c r="DR1" s="13"/>
      <c r="DS1" s="13"/>
      <c r="DT1" s="13"/>
      <c r="DU1" s="13"/>
      <c r="DV1" s="13"/>
      <c r="DW1" s="13"/>
      <c r="DX1" s="13"/>
      <c r="DY1" s="13"/>
      <c r="DZ1" s="13"/>
      <c r="EA1" s="13"/>
      <c r="EB1" s="13"/>
      <c r="EC1" s="13"/>
      <c r="ED1" s="13"/>
      <c r="EE1" s="13"/>
      <c r="EF1" s="13"/>
      <c r="EG1" s="13"/>
      <c r="EH1" s="13"/>
      <c r="EI1" s="13"/>
      <c r="EJ1" s="13"/>
      <c r="EK1" s="13"/>
      <c r="EL1" s="13"/>
      <c r="EM1" s="13"/>
      <c r="EN1" s="13"/>
      <c r="EO1" s="13"/>
      <c r="EP1" s="13"/>
      <c r="EQ1" s="13"/>
      <c r="ER1" s="13"/>
      <c r="ES1" s="13"/>
      <c r="ET1" s="13"/>
      <c r="EU1" s="13"/>
      <c r="EV1" s="13"/>
      <c r="EW1" s="13"/>
      <c r="EX1" s="13"/>
      <c r="EY1" s="13"/>
      <c r="EZ1" s="13"/>
      <c r="FA1" s="13"/>
      <c r="FB1" s="13"/>
      <c r="FC1" s="13"/>
      <c r="FD1" s="13"/>
      <c r="FE1" s="13"/>
      <c r="FF1" s="13"/>
      <c r="FG1" s="13"/>
      <c r="FH1" s="13"/>
      <c r="FI1" s="13"/>
      <c r="FJ1" s="13"/>
      <c r="FK1" s="13"/>
      <c r="FL1" s="13"/>
      <c r="FM1" s="13"/>
      <c r="FN1" s="13"/>
      <c r="FO1" s="13"/>
      <c r="FP1" s="13"/>
      <c r="FQ1" s="13"/>
      <c r="FR1" s="13"/>
      <c r="FS1" s="13"/>
      <c r="FT1" s="13"/>
      <c r="FU1" s="13"/>
      <c r="FV1" s="13"/>
      <c r="FW1" s="13"/>
      <c r="FX1" s="13"/>
      <c r="FY1" s="13"/>
      <c r="FZ1" s="13"/>
      <c r="GA1" s="13"/>
      <c r="GB1" s="13"/>
      <c r="GC1" s="13"/>
      <c r="GD1" s="13"/>
      <c r="GE1" s="13"/>
      <c r="GF1" s="13"/>
      <c r="GG1" s="13"/>
      <c r="GH1" s="13"/>
      <c r="GI1" s="13"/>
      <c r="GJ1" s="13"/>
      <c r="GK1" s="13"/>
      <c r="GL1" s="13"/>
      <c r="GM1" s="13"/>
      <c r="GN1" s="13"/>
      <c r="GO1" s="13"/>
      <c r="GP1" s="13"/>
      <c r="GQ1" s="13"/>
      <c r="GR1" s="13"/>
      <c r="GS1" s="13"/>
      <c r="GT1" s="13"/>
      <c r="GU1" s="13"/>
      <c r="GV1" s="13"/>
      <c r="GW1" s="13"/>
      <c r="GX1" s="13"/>
      <c r="GY1" s="13"/>
      <c r="GZ1" s="13"/>
      <c r="HA1" s="13"/>
      <c r="HB1" s="13"/>
      <c r="HC1" s="13"/>
      <c r="HD1" s="13"/>
      <c r="HE1" s="13"/>
      <c r="HF1" s="13"/>
      <c r="HG1" s="13"/>
      <c r="HH1" s="13"/>
      <c r="HI1" s="13"/>
      <c r="HJ1" s="13"/>
      <c r="HK1" s="13"/>
      <c r="HL1" s="13"/>
      <c r="HM1" s="13"/>
      <c r="HN1" s="13"/>
      <c r="HO1" s="13"/>
      <c r="HP1" s="13"/>
      <c r="HQ1" s="13"/>
      <c r="HR1" s="13"/>
      <c r="HS1" s="13"/>
      <c r="HT1" s="13"/>
      <c r="HU1" s="13"/>
      <c r="HV1" s="13"/>
      <c r="HW1" s="13"/>
      <c r="HX1" s="13"/>
      <c r="HY1" s="13"/>
      <c r="HZ1" s="13"/>
      <c r="IA1" s="13"/>
      <c r="IB1" s="13"/>
      <c r="IC1" s="13"/>
      <c r="ID1" s="13"/>
      <c r="IE1" s="13"/>
      <c r="IF1" s="13"/>
      <c r="IG1" s="13"/>
      <c r="IH1" s="13"/>
      <c r="II1" s="13"/>
      <c r="IJ1" s="13"/>
      <c r="IK1" s="13"/>
      <c r="IL1" s="13"/>
      <c r="IM1" s="13"/>
      <c r="IN1" s="13"/>
      <c r="IO1" s="13"/>
      <c r="IP1" s="13"/>
      <c r="IQ1" s="13"/>
      <c r="IR1" s="13"/>
      <c r="IS1" s="13"/>
      <c r="IT1" s="13"/>
      <c r="IU1" s="13"/>
      <c r="IV1" s="13"/>
      <c r="IW1" s="13"/>
      <c r="IX1" s="13"/>
      <c r="IY1" s="13"/>
      <c r="IZ1" s="13"/>
      <c r="JA1" s="13"/>
      <c r="JB1" s="13"/>
      <c r="JC1" s="13"/>
      <c r="JD1" s="13"/>
      <c r="JE1" s="13"/>
      <c r="JF1" s="13"/>
      <c r="JG1" s="13"/>
      <c r="JH1" s="13"/>
      <c r="JI1" s="13"/>
      <c r="JJ1" s="13"/>
      <c r="JK1" s="13"/>
      <c r="JL1" s="13"/>
      <c r="JM1" s="13"/>
      <c r="JN1" s="13"/>
      <c r="JO1" s="13"/>
      <c r="JP1" s="13"/>
      <c r="JQ1" s="13"/>
      <c r="JR1" s="13"/>
    </row>
    <row r="2" spans="1:339" x14ac:dyDescent="0.25">
      <c r="A2" s="37"/>
      <c r="EI2" s="13"/>
    </row>
    <row r="3" spans="1:339" x14ac:dyDescent="0.25">
      <c r="A3" s="38"/>
      <c r="EI3" s="13"/>
    </row>
    <row r="4" spans="1:339" x14ac:dyDescent="0.25">
      <c r="A4" s="37"/>
      <c r="EI4" s="13"/>
    </row>
    <row r="5" spans="1:339" x14ac:dyDescent="0.25">
      <c r="A5" s="38"/>
      <c r="EI5" s="13"/>
    </row>
    <row r="6" spans="1:339" x14ac:dyDescent="0.25">
      <c r="A6" s="37"/>
      <c r="EI6" s="13"/>
    </row>
    <row r="7" spans="1:339" x14ac:dyDescent="0.25">
      <c r="A7" s="38"/>
      <c r="EI7" s="13"/>
    </row>
    <row r="8" spans="1:339" x14ac:dyDescent="0.25">
      <c r="A8" s="37"/>
      <c r="EI8" s="13"/>
    </row>
    <row r="9" spans="1:339" x14ac:dyDescent="0.25">
      <c r="A9" s="38"/>
      <c r="EI9" s="13"/>
    </row>
    <row r="10" spans="1:339" x14ac:dyDescent="0.25">
      <c r="A10" s="37"/>
      <c r="EI10" s="13"/>
    </row>
    <row r="11" spans="1:339" x14ac:dyDescent="0.25">
      <c r="A11" s="38"/>
      <c r="EI11" s="13"/>
      <c r="MA11" s="7"/>
    </row>
    <row r="12" spans="1:339" x14ac:dyDescent="0.25">
      <c r="FE12" s="7"/>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254028-94EA-4525-8B66-33E5D257A66F}">
  <sheetPr>
    <tabColor rgb="FF00B0F0"/>
  </sheetPr>
  <dimension ref="A2:J29"/>
  <sheetViews>
    <sheetView showGridLines="0" zoomScale="115" zoomScaleNormal="115" workbookViewId="0">
      <selection activeCell="D16" sqref="D16"/>
    </sheetView>
  </sheetViews>
  <sheetFormatPr defaultRowHeight="15" x14ac:dyDescent="0.25"/>
  <cols>
    <col min="2" max="2" width="68.140625" bestFit="1" customWidth="1"/>
    <col min="3" max="3" width="22" bestFit="1" customWidth="1"/>
    <col min="4" max="4" width="19.5703125" bestFit="1" customWidth="1"/>
    <col min="5" max="5" width="24.28515625" bestFit="1" customWidth="1"/>
    <col min="6" max="6" width="3.42578125" customWidth="1"/>
    <col min="7" max="7" width="15.7109375" customWidth="1"/>
    <col min="8" max="8" width="26.140625" customWidth="1"/>
    <col min="9" max="9" width="26.85546875" style="7" bestFit="1" customWidth="1"/>
    <col min="10" max="10" width="36.140625" bestFit="1" customWidth="1"/>
    <col min="11" max="11" width="30.28515625" bestFit="1" customWidth="1"/>
    <col min="12" max="12" width="34.5703125" bestFit="1" customWidth="1"/>
    <col min="13" max="13" width="32.28515625" bestFit="1" customWidth="1"/>
    <col min="14" max="14" width="20" bestFit="1" customWidth="1"/>
    <col min="16" max="16" width="27" bestFit="1" customWidth="1"/>
    <col min="17" max="17" width="69.85546875" bestFit="1" customWidth="1"/>
    <col min="18" max="18" width="52" bestFit="1" customWidth="1"/>
  </cols>
  <sheetData>
    <row r="2" spans="2:10" ht="15.75" thickBot="1" x14ac:dyDescent="0.3">
      <c r="B2" s="4"/>
      <c r="C2" s="13" t="s">
        <v>169</v>
      </c>
      <c r="D2" s="13" t="s">
        <v>170</v>
      </c>
      <c r="E2" s="4" t="s">
        <v>171</v>
      </c>
      <c r="F2" s="4"/>
      <c r="G2" s="66" t="s">
        <v>172</v>
      </c>
    </row>
    <row r="3" spans="2:10" ht="15.75" thickBot="1" x14ac:dyDescent="0.3">
      <c r="B3" s="13" t="s">
        <v>173</v>
      </c>
      <c r="C3" s="51">
        <f>COUNTIF('1. Tracker &amp; WLSVA Results'!I:I,"Female")</f>
        <v>0</v>
      </c>
      <c r="D3" s="52">
        <f>COUNTIF('1. Tracker &amp; WLSVA Results'!I:I,"Male")</f>
        <v>0</v>
      </c>
      <c r="E3" s="53">
        <f>COUNTIF('1. Tracker &amp; WLSVA Results'!I:I,"I do not wish to respond")</f>
        <v>0</v>
      </c>
      <c r="G3" s="50">
        <f>SUM(C3:E3)</f>
        <v>0</v>
      </c>
      <c r="H3" s="73"/>
      <c r="I3" s="73"/>
    </row>
    <row r="4" spans="2:10" x14ac:dyDescent="0.25">
      <c r="B4" s="13" t="s">
        <v>174</v>
      </c>
      <c r="C4">
        <f>COUNTIFS('1. Tracker &amp; WLSVA Results'!I:I,"Female",'1. Tracker &amp; WLSVA Results'!M:M,TRUE)</f>
        <v>0</v>
      </c>
      <c r="D4">
        <f>COUNTIFS('1. Tracker &amp; WLSVA Results'!I:I,"Male",'1. Tracker &amp; WLSVA Results'!M:M,TRUE)</f>
        <v>0</v>
      </c>
      <c r="E4">
        <f>COUNTIFS('1. Tracker &amp; WLSVA Results'!I:I,"I do not wish to respond",'1. Tracker &amp; WLSVA Results'!M:M,TRUE)</f>
        <v>0</v>
      </c>
      <c r="G4">
        <f>SUM(C4:E4)</f>
        <v>0</v>
      </c>
      <c r="H4" s="73"/>
      <c r="I4" s="73"/>
    </row>
    <row r="5" spans="2:10" x14ac:dyDescent="0.25">
      <c r="B5" s="13"/>
    </row>
    <row r="6" spans="2:10" x14ac:dyDescent="0.25">
      <c r="B6" s="65" t="s">
        <v>1657</v>
      </c>
    </row>
    <row r="7" spans="2:10" x14ac:dyDescent="0.25">
      <c r="B7" s="3" t="s">
        <v>1634</v>
      </c>
      <c r="C7">
        <f>COUNTIFS('1. Tracker &amp; WLSVA Results'!I:I,"Female",'1. Tracker &amp; WLSVA Results'!P:P,"&gt;=.038")</f>
        <v>0</v>
      </c>
      <c r="D7">
        <f>COUNTIFS('1. Tracker &amp; WLSVA Results'!I:I,"Male",'1. Tracker &amp; WLSVA Results'!P:P,"&gt;=.038")</f>
        <v>0</v>
      </c>
      <c r="E7">
        <f>COUNTIFS('1. Tracker &amp; WLSVA Results'!I:I,"I do not wish to respond",'1. Tracker &amp; WLSVA Results'!P:P,"&gt;=.038")</f>
        <v>0</v>
      </c>
      <c r="G7">
        <f>SUM(C7:E7)</f>
        <v>0</v>
      </c>
    </row>
    <row r="8" spans="2:10" ht="15.75" thickBot="1" x14ac:dyDescent="0.3">
      <c r="B8" s="54" t="s">
        <v>1635</v>
      </c>
      <c r="C8" s="22" t="e">
        <f>C7/$C$4</f>
        <v>#DIV/0!</v>
      </c>
      <c r="D8" s="22" t="e">
        <f>D7/$D$4</f>
        <v>#DIV/0!</v>
      </c>
      <c r="E8" s="22" t="e">
        <f>E7/$E$4</f>
        <v>#DIV/0!</v>
      </c>
      <c r="G8" s="22" t="e">
        <f>G7/$G$4</f>
        <v>#DIV/0!</v>
      </c>
    </row>
    <row r="9" spans="2:10" x14ac:dyDescent="0.25">
      <c r="B9" s="54" t="s">
        <v>1636</v>
      </c>
      <c r="C9" s="60" t="e">
        <f>C8*$C$3</f>
        <v>#DIV/0!</v>
      </c>
      <c r="D9" s="60" t="e">
        <f>D8*$D$3</f>
        <v>#DIV/0!</v>
      </c>
      <c r="E9" s="60" t="e">
        <f>E8*$E$3</f>
        <v>#DIV/0!</v>
      </c>
      <c r="G9" s="61" t="e">
        <f>SUM(C9:E9)</f>
        <v>#DIV/0!</v>
      </c>
      <c r="H9" s="59"/>
    </row>
    <row r="10" spans="2:10" ht="15.75" thickBot="1" x14ac:dyDescent="0.3">
      <c r="B10" s="54" t="s">
        <v>1637</v>
      </c>
      <c r="C10" s="62" t="e">
        <f>C9/$C$3</f>
        <v>#DIV/0!</v>
      </c>
      <c r="D10" s="62" t="e">
        <f>D9/$D$3</f>
        <v>#DIV/0!</v>
      </c>
      <c r="E10" s="62" t="e">
        <f>E9/$E$3</f>
        <v>#DIV/0!</v>
      </c>
      <c r="G10" s="48" t="e">
        <f>(C9+D9+E9)/$G$3</f>
        <v>#DIV/0!</v>
      </c>
      <c r="H10" s="74"/>
      <c r="I10" s="74"/>
      <c r="J10" s="74"/>
    </row>
    <row r="11" spans="2:10" x14ac:dyDescent="0.25">
      <c r="B11" s="63"/>
      <c r="H11" s="74"/>
      <c r="I11" s="74"/>
      <c r="J11" s="74"/>
    </row>
    <row r="12" spans="2:10" s="7" customFormat="1" x14ac:dyDescent="0.25">
      <c r="B12" s="65" t="s">
        <v>1658</v>
      </c>
      <c r="C12" s="3"/>
      <c r="D12" s="3"/>
      <c r="E12" s="3"/>
      <c r="F12" s="3"/>
      <c r="G12" s="3"/>
    </row>
    <row r="13" spans="2:10" s="7" customFormat="1" x14ac:dyDescent="0.25">
      <c r="B13" s="3" t="s">
        <v>175</v>
      </c>
      <c r="C13">
        <f>COUNTIFS('1. Tracker &amp; WLSVA Results'!I:I,"Female",'1. Tracker &amp; WLSVA Results'!S:S,"&gt;=.049")</f>
        <v>0</v>
      </c>
      <c r="D13">
        <f>COUNTIFS('1. Tracker &amp; WLSVA Results'!I:I,"Male",'1. Tracker &amp; WLSVA Results'!S:S,"&gt;=.049")</f>
        <v>0</v>
      </c>
      <c r="E13">
        <f>COUNTIFS('1. Tracker &amp; WLSVA Results'!I:I,"I do not wish to respond",'1. Tracker &amp; WLSVA Results'!S:S,"&gt;=.049")</f>
        <v>0</v>
      </c>
      <c r="F13"/>
      <c r="G13">
        <f>SUM(C13:E13)</f>
        <v>0</v>
      </c>
      <c r="H13"/>
    </row>
    <row r="14" spans="2:10" s="7" customFormat="1" ht="15.75" thickBot="1" x14ac:dyDescent="0.3">
      <c r="B14" s="63" t="s">
        <v>176</v>
      </c>
      <c r="C14" s="62" t="e">
        <f>C13/$C$4</f>
        <v>#DIV/0!</v>
      </c>
      <c r="D14" s="62" t="e">
        <f>D13/$D$4</f>
        <v>#DIV/0!</v>
      </c>
      <c r="E14" s="62" t="e">
        <f>E13/$E$4</f>
        <v>#DIV/0!</v>
      </c>
      <c r="F14"/>
      <c r="G14" s="62" t="e">
        <f>G13/$G$4</f>
        <v>#DIV/0!</v>
      </c>
      <c r="H14"/>
    </row>
    <row r="15" spans="2:10" x14ac:dyDescent="0.25">
      <c r="B15" s="63" t="s">
        <v>177</v>
      </c>
      <c r="C15" s="60" t="e">
        <f>C14*$C$3</f>
        <v>#DIV/0!</v>
      </c>
      <c r="D15" s="60" t="e">
        <f>D14*$D$3</f>
        <v>#DIV/0!</v>
      </c>
      <c r="E15" s="60" t="e">
        <f>E14*$E$3</f>
        <v>#DIV/0!</v>
      </c>
      <c r="G15" s="61" t="e">
        <f>SUM(C15:E15)</f>
        <v>#DIV/0!</v>
      </c>
    </row>
    <row r="16" spans="2:10" ht="15.75" thickBot="1" x14ac:dyDescent="0.3">
      <c r="B16" s="63" t="s">
        <v>178</v>
      </c>
      <c r="C16" s="62" t="e">
        <f>C15/$C$3</f>
        <v>#DIV/0!</v>
      </c>
      <c r="D16" s="62" t="e">
        <f>D15/$D$3</f>
        <v>#DIV/0!</v>
      </c>
      <c r="E16" s="62" t="e">
        <f>E15/$E$3</f>
        <v>#DIV/0!</v>
      </c>
      <c r="G16" s="49" t="e">
        <f>(C15+D15+E15)/$G$3</f>
        <v>#DIV/0!</v>
      </c>
    </row>
    <row r="17" spans="1:8" x14ac:dyDescent="0.25">
      <c r="B17" s="63"/>
    </row>
    <row r="18" spans="1:8" x14ac:dyDescent="0.25">
      <c r="B18" s="65" t="s">
        <v>1659</v>
      </c>
    </row>
    <row r="19" spans="1:8" s="7" customFormat="1" x14ac:dyDescent="0.25">
      <c r="A19"/>
      <c r="B19" s="3" t="s">
        <v>175</v>
      </c>
      <c r="C19">
        <f>COUNTIFS('1. Tracker &amp; WLSVA Results'!I:I,"Female",'1. Tracker &amp; WLSVA Results'!V:V,"&gt;=.055")</f>
        <v>0</v>
      </c>
      <c r="D19">
        <f>COUNTIFS('1. Tracker &amp; WLSVA Results'!I:I,"Male",'1. Tracker &amp; WLSVA Results'!V:V,"&gt;=.055")</f>
        <v>0</v>
      </c>
      <c r="E19">
        <f>COUNTIFS('1. Tracker &amp; WLSVA Results'!I:I,"I do not wish to respond",'1. Tracker &amp; WLSVA Results'!V:V,"&gt;=.055")</f>
        <v>0</v>
      </c>
      <c r="F19"/>
      <c r="G19">
        <f>SUM(C19:E19)</f>
        <v>0</v>
      </c>
      <c r="H19"/>
    </row>
    <row r="20" spans="1:8" s="7" customFormat="1" ht="15.75" thickBot="1" x14ac:dyDescent="0.3">
      <c r="A20"/>
      <c r="B20" s="63" t="s">
        <v>176</v>
      </c>
      <c r="C20" s="62" t="e">
        <f>C19/$C$4</f>
        <v>#DIV/0!</v>
      </c>
      <c r="D20" s="62" t="e">
        <f>D19/$D$4</f>
        <v>#DIV/0!</v>
      </c>
      <c r="E20" s="62" t="e">
        <f>E19/$E$4</f>
        <v>#DIV/0!</v>
      </c>
      <c r="F20"/>
      <c r="G20" s="62" t="e">
        <f>G19/$G$4</f>
        <v>#DIV/0!</v>
      </c>
      <c r="H20"/>
    </row>
    <row r="21" spans="1:8" s="7" customFormat="1" x14ac:dyDescent="0.25">
      <c r="A21" s="3" t="s">
        <v>179</v>
      </c>
      <c r="B21" s="63" t="s">
        <v>177</v>
      </c>
      <c r="C21" s="60" t="e">
        <f>C20*$C$3</f>
        <v>#DIV/0!</v>
      </c>
      <c r="D21" s="60" t="e">
        <f>D20*$D$3</f>
        <v>#DIV/0!</v>
      </c>
      <c r="E21" s="60" t="e">
        <f>E20*$E$3</f>
        <v>#DIV/0!</v>
      </c>
      <c r="F21"/>
      <c r="G21" s="61" t="e">
        <f>SUM(C21:E21)</f>
        <v>#DIV/0!</v>
      </c>
      <c r="H21"/>
    </row>
    <row r="22" spans="1:8" s="7" customFormat="1" ht="15.75" thickBot="1" x14ac:dyDescent="0.3">
      <c r="A22"/>
      <c r="B22" s="63" t="s">
        <v>178</v>
      </c>
      <c r="C22" s="62" t="e">
        <f>C21/$C$3</f>
        <v>#DIV/0!</v>
      </c>
      <c r="D22" s="62" t="e">
        <f>D21/$D$3</f>
        <v>#DIV/0!</v>
      </c>
      <c r="E22" s="62" t="e">
        <f>E21/$E$3</f>
        <v>#DIV/0!</v>
      </c>
      <c r="F22"/>
      <c r="G22" s="49" t="e">
        <f>(C21+D21+E21)/$G$3</f>
        <v>#DIV/0!</v>
      </c>
      <c r="H22"/>
    </row>
    <row r="23" spans="1:8" s="7" customFormat="1" x14ac:dyDescent="0.25">
      <c r="A23"/>
      <c r="B23" s="63"/>
      <c r="C23"/>
      <c r="D23"/>
      <c r="E23"/>
      <c r="F23"/>
      <c r="G23"/>
      <c r="H23"/>
    </row>
    <row r="24" spans="1:8" s="7" customFormat="1" x14ac:dyDescent="0.25">
      <c r="A24"/>
      <c r="B24" s="65" t="s">
        <v>1660</v>
      </c>
      <c r="C24"/>
      <c r="D24"/>
      <c r="E24"/>
      <c r="F24"/>
      <c r="G24"/>
      <c r="H24" s="24"/>
    </row>
    <row r="25" spans="1:8" s="7" customFormat="1" x14ac:dyDescent="0.25">
      <c r="A25"/>
      <c r="B25" s="3" t="s">
        <v>175</v>
      </c>
      <c r="C25">
        <f>COUNTIFS('1. Tracker &amp; WLSVA Results'!I:I,"Female",'1. Tracker &amp; WLSVA Results'!Y:Y,"&gt;=.033")</f>
        <v>0</v>
      </c>
      <c r="D25">
        <f>COUNTIFS('1. Tracker &amp; WLSVA Results'!I:I,"Male",'1. Tracker &amp; WLSVA Results'!Y:Y,"&gt;=.033")</f>
        <v>0</v>
      </c>
      <c r="E25">
        <f>COUNTIFS('1. Tracker &amp; WLSVA Results'!I:I,"I do not wish to respond",'1. Tracker &amp; WLSVA Results'!Y:Y,"&gt;=.033")</f>
        <v>0</v>
      </c>
      <c r="F25"/>
      <c r="G25">
        <f>SUM(C25:E25)</f>
        <v>0</v>
      </c>
      <c r="H25"/>
    </row>
    <row r="26" spans="1:8" s="7" customFormat="1" ht="15.75" thickBot="1" x14ac:dyDescent="0.3">
      <c r="A26"/>
      <c r="B26" s="64" t="s">
        <v>176</v>
      </c>
      <c r="C26" s="62" t="e">
        <f>C25/$C$4</f>
        <v>#DIV/0!</v>
      </c>
      <c r="D26" s="62" t="e">
        <f>D25/$D$4</f>
        <v>#DIV/0!</v>
      </c>
      <c r="E26" s="62" t="e">
        <f>E25/$E$4</f>
        <v>#DIV/0!</v>
      </c>
      <c r="F26"/>
      <c r="G26" s="62" t="e">
        <f>G25/$G$4</f>
        <v>#DIV/0!</v>
      </c>
      <c r="H26"/>
    </row>
    <row r="27" spans="1:8" s="7" customFormat="1" x14ac:dyDescent="0.25">
      <c r="A27"/>
      <c r="B27" s="64" t="s">
        <v>180</v>
      </c>
      <c r="C27" s="60" t="e">
        <f>C26*$C$3</f>
        <v>#DIV/0!</v>
      </c>
      <c r="D27" s="60" t="e">
        <f>D26*$D$3</f>
        <v>#DIV/0!</v>
      </c>
      <c r="E27" s="60" t="e">
        <f>E26*$E$3</f>
        <v>#DIV/0!</v>
      </c>
      <c r="F27"/>
      <c r="G27" s="61" t="e">
        <f>SUM(C27:E27)</f>
        <v>#DIV/0!</v>
      </c>
      <c r="H27"/>
    </row>
    <row r="28" spans="1:8" s="7" customFormat="1" ht="15.75" thickBot="1" x14ac:dyDescent="0.3">
      <c r="A28"/>
      <c r="B28" s="64" t="s">
        <v>181</v>
      </c>
      <c r="C28" s="62" t="e">
        <f>C27/$C$3</f>
        <v>#DIV/0!</v>
      </c>
      <c r="D28" s="62" t="e">
        <f>D27/$D$3</f>
        <v>#DIV/0!</v>
      </c>
      <c r="E28" s="62" t="e">
        <f>E27/$E$3</f>
        <v>#DIV/0!</v>
      </c>
      <c r="F28"/>
      <c r="G28" s="49" t="e">
        <f>(C27+D27+E27)/$G$3</f>
        <v>#DIV/0!</v>
      </c>
      <c r="H28"/>
    </row>
    <row r="29" spans="1:8" x14ac:dyDescent="0.25">
      <c r="B29" s="3"/>
    </row>
  </sheetData>
  <mergeCells count="2">
    <mergeCell ref="H3:I4"/>
    <mergeCell ref="H10:J1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2AF688-6794-4BBB-BEC4-3A07543D17C6}">
  <sheetPr>
    <tabColor theme="0"/>
  </sheetPr>
  <dimension ref="A1:MA12"/>
  <sheetViews>
    <sheetView zoomScale="130" zoomScaleNormal="130" workbookViewId="0">
      <pane ySplit="1" topLeftCell="A2" activePane="bottomLeft" state="frozen"/>
      <selection pane="bottomLeft" activeCell="U7" sqref="U7"/>
    </sheetView>
  </sheetViews>
  <sheetFormatPr defaultColWidth="18.42578125" defaultRowHeight="15" x14ac:dyDescent="0.25"/>
  <cols>
    <col min="3" max="137" width="18.42578125" customWidth="1"/>
  </cols>
  <sheetData>
    <row r="1" spans="1:339" ht="30" x14ac:dyDescent="0.25">
      <c r="A1" s="11" t="s">
        <v>56</v>
      </c>
      <c r="B1" s="39" t="s">
        <v>1328</v>
      </c>
      <c r="C1" s="39" t="s">
        <v>1329</v>
      </c>
      <c r="D1" s="39" t="s">
        <v>1330</v>
      </c>
      <c r="E1" s="39" t="s">
        <v>1331</v>
      </c>
      <c r="F1" s="39" t="s">
        <v>57</v>
      </c>
      <c r="G1" s="39" t="s">
        <v>58</v>
      </c>
      <c r="H1" s="39" t="s">
        <v>1332</v>
      </c>
      <c r="I1" s="39" t="s">
        <v>59</v>
      </c>
      <c r="J1" s="39" t="s">
        <v>60</v>
      </c>
      <c r="K1" s="39" t="s">
        <v>61</v>
      </c>
      <c r="L1" s="39" t="s">
        <v>62</v>
      </c>
      <c r="M1" s="39" t="s">
        <v>1333</v>
      </c>
      <c r="N1" s="39" t="s">
        <v>1334</v>
      </c>
      <c r="O1" s="39" t="s">
        <v>64</v>
      </c>
      <c r="P1" s="39" t="s">
        <v>65</v>
      </c>
      <c r="Q1" s="39" t="s">
        <v>66</v>
      </c>
      <c r="R1" s="39" t="s">
        <v>67</v>
      </c>
      <c r="S1" s="39" t="s">
        <v>68</v>
      </c>
      <c r="T1" s="39" t="s">
        <v>69</v>
      </c>
      <c r="U1" s="39" t="s">
        <v>70</v>
      </c>
      <c r="V1" s="39" t="s">
        <v>71</v>
      </c>
      <c r="W1" s="39" t="s">
        <v>72</v>
      </c>
      <c r="X1" s="39" t="s">
        <v>73</v>
      </c>
      <c r="Y1" s="39" t="s">
        <v>74</v>
      </c>
      <c r="Z1" s="39" t="s">
        <v>75</v>
      </c>
      <c r="AA1" s="39" t="s">
        <v>76</v>
      </c>
      <c r="AB1" s="39" t="s">
        <v>77</v>
      </c>
      <c r="AC1" s="39" t="s">
        <v>78</v>
      </c>
      <c r="AD1" s="39" t="s">
        <v>79</v>
      </c>
      <c r="AE1" s="39" t="s">
        <v>80</v>
      </c>
      <c r="AF1" s="39" t="s">
        <v>81</v>
      </c>
      <c r="AG1" s="39" t="s">
        <v>82</v>
      </c>
      <c r="AH1" s="39" t="s">
        <v>83</v>
      </c>
      <c r="AI1" s="39" t="s">
        <v>84</v>
      </c>
      <c r="AJ1" s="39" t="s">
        <v>85</v>
      </c>
      <c r="AK1" s="39" t="s">
        <v>86</v>
      </c>
      <c r="AL1" s="39" t="s">
        <v>87</v>
      </c>
      <c r="AM1" s="39" t="s">
        <v>88</v>
      </c>
      <c r="AN1" s="39" t="s">
        <v>89</v>
      </c>
      <c r="AO1" s="39" t="s">
        <v>90</v>
      </c>
      <c r="AP1" s="39" t="s">
        <v>91</v>
      </c>
      <c r="AQ1" s="39" t="s">
        <v>92</v>
      </c>
      <c r="AR1" s="39" t="s">
        <v>93</v>
      </c>
      <c r="AS1" s="39" t="s">
        <v>94</v>
      </c>
      <c r="AT1" s="39" t="s">
        <v>95</v>
      </c>
      <c r="AU1" s="39" t="s">
        <v>96</v>
      </c>
      <c r="AV1" s="39" t="s">
        <v>97</v>
      </c>
      <c r="AW1" s="39" t="s">
        <v>98</v>
      </c>
      <c r="AX1" s="39" t="s">
        <v>99</v>
      </c>
      <c r="AY1" s="39" t="s">
        <v>100</v>
      </c>
      <c r="AZ1" s="39" t="s">
        <v>101</v>
      </c>
      <c r="BA1" s="39" t="s">
        <v>102</v>
      </c>
      <c r="BB1" s="39" t="s">
        <v>103</v>
      </c>
      <c r="BC1" s="39" t="s">
        <v>104</v>
      </c>
      <c r="BD1" s="39" t="s">
        <v>105</v>
      </c>
      <c r="BE1" s="39" t="s">
        <v>106</v>
      </c>
      <c r="BF1" s="39" t="s">
        <v>107</v>
      </c>
      <c r="BG1" s="39" t="s">
        <v>108</v>
      </c>
      <c r="BH1" s="39" t="s">
        <v>109</v>
      </c>
      <c r="BI1" s="39" t="s">
        <v>110</v>
      </c>
      <c r="BJ1" s="39" t="s">
        <v>111</v>
      </c>
      <c r="BK1" s="39" t="s">
        <v>112</v>
      </c>
      <c r="BL1" s="39" t="s">
        <v>113</v>
      </c>
      <c r="BM1" s="39" t="s">
        <v>114</v>
      </c>
      <c r="BN1" s="39" t="s">
        <v>115</v>
      </c>
      <c r="BO1" s="39" t="s">
        <v>116</v>
      </c>
      <c r="BP1" s="39" t="s">
        <v>117</v>
      </c>
      <c r="BQ1" s="39" t="s">
        <v>118</v>
      </c>
      <c r="BR1" s="39" t="s">
        <v>119</v>
      </c>
      <c r="BS1" s="39" t="s">
        <v>120</v>
      </c>
      <c r="BT1" s="39" t="s">
        <v>121</v>
      </c>
      <c r="BU1" s="39" t="s">
        <v>1335</v>
      </c>
      <c r="BV1" s="39" t="s">
        <v>1336</v>
      </c>
      <c r="BW1" s="39" t="s">
        <v>1337</v>
      </c>
      <c r="BX1" s="39" t="s">
        <v>1338</v>
      </c>
      <c r="BY1" s="39" t="s">
        <v>1339</v>
      </c>
      <c r="BZ1" s="39" t="s">
        <v>1340</v>
      </c>
      <c r="CA1" s="39" t="s">
        <v>1341</v>
      </c>
      <c r="CB1" s="39" t="s">
        <v>122</v>
      </c>
      <c r="CC1" s="39" t="s">
        <v>123</v>
      </c>
      <c r="CD1" s="39" t="s">
        <v>124</v>
      </c>
      <c r="CE1" s="39" t="s">
        <v>125</v>
      </c>
      <c r="CF1" s="39" t="s">
        <v>126</v>
      </c>
      <c r="CG1" s="39" t="s">
        <v>127</v>
      </c>
      <c r="CH1" s="39" t="s">
        <v>128</v>
      </c>
      <c r="CI1" s="39" t="s">
        <v>129</v>
      </c>
      <c r="CJ1" s="39" t="s">
        <v>130</v>
      </c>
      <c r="CK1" s="39" t="s">
        <v>131</v>
      </c>
      <c r="CL1" s="39" t="s">
        <v>1342</v>
      </c>
      <c r="CM1" s="39" t="s">
        <v>1343</v>
      </c>
      <c r="CN1" s="39" t="s">
        <v>1344</v>
      </c>
      <c r="CO1" s="39" t="s">
        <v>132</v>
      </c>
      <c r="CP1" s="39" t="s">
        <v>133</v>
      </c>
      <c r="CQ1" s="39" t="s">
        <v>134</v>
      </c>
      <c r="CR1" s="39" t="s">
        <v>135</v>
      </c>
      <c r="CS1" s="39" t="s">
        <v>136</v>
      </c>
      <c r="CT1" s="39" t="s">
        <v>137</v>
      </c>
      <c r="CU1" s="39" t="s">
        <v>138</v>
      </c>
      <c r="CV1" s="39" t="s">
        <v>139</v>
      </c>
      <c r="CW1" s="39" t="s">
        <v>140</v>
      </c>
      <c r="CX1" s="39" t="s">
        <v>141</v>
      </c>
      <c r="CY1" s="39" t="s">
        <v>142</v>
      </c>
      <c r="CZ1" s="39" t="s">
        <v>143</v>
      </c>
      <c r="DA1" s="39" t="s">
        <v>144</v>
      </c>
      <c r="DB1" s="39" t="s">
        <v>145</v>
      </c>
      <c r="DC1" s="39" t="s">
        <v>146</v>
      </c>
      <c r="DD1" s="39" t="s">
        <v>147</v>
      </c>
      <c r="DE1" s="39" t="s">
        <v>148</v>
      </c>
      <c r="DF1" s="39" t="s">
        <v>149</v>
      </c>
      <c r="DG1" s="39" t="s">
        <v>150</v>
      </c>
      <c r="DH1" s="39" t="s">
        <v>151</v>
      </c>
      <c r="DI1" s="39" t="s">
        <v>152</v>
      </c>
      <c r="DJ1" s="39" t="s">
        <v>153</v>
      </c>
      <c r="DK1" s="39" t="s">
        <v>154</v>
      </c>
      <c r="DL1" s="39" t="s">
        <v>155</v>
      </c>
      <c r="DM1" s="39" t="s">
        <v>1345</v>
      </c>
      <c r="DN1" s="39" t="s">
        <v>156</v>
      </c>
      <c r="DO1" s="39" t="s">
        <v>1346</v>
      </c>
      <c r="DP1" s="39" t="s">
        <v>157</v>
      </c>
      <c r="DQ1" s="39" t="s">
        <v>158</v>
      </c>
      <c r="DR1" s="39" t="s">
        <v>159</v>
      </c>
      <c r="DS1" s="39" t="s">
        <v>160</v>
      </c>
      <c r="DT1" s="39" t="s">
        <v>161</v>
      </c>
      <c r="DU1" s="39" t="s">
        <v>1347</v>
      </c>
      <c r="DV1" s="39" t="s">
        <v>162</v>
      </c>
      <c r="DW1" s="39" t="s">
        <v>163</v>
      </c>
      <c r="DX1" s="39" t="s">
        <v>164</v>
      </c>
      <c r="DY1" s="39" t="s">
        <v>165</v>
      </c>
      <c r="DZ1" s="39" t="s">
        <v>166</v>
      </c>
      <c r="EA1" s="39" t="s">
        <v>167</v>
      </c>
      <c r="EB1" s="39" t="s">
        <v>168</v>
      </c>
      <c r="EC1" s="39" t="s">
        <v>1348</v>
      </c>
      <c r="ED1" s="39" t="s">
        <v>1349</v>
      </c>
      <c r="EE1" s="39" t="s">
        <v>1350</v>
      </c>
      <c r="EF1" s="39" t="s">
        <v>1351</v>
      </c>
      <c r="EG1" s="39" t="s">
        <v>1352</v>
      </c>
      <c r="EH1" s="39" t="s">
        <v>1353</v>
      </c>
      <c r="EI1" s="42" t="s">
        <v>1328</v>
      </c>
      <c r="EJ1" s="42" t="s">
        <v>1329</v>
      </c>
      <c r="EK1" s="42" t="s">
        <v>1330</v>
      </c>
      <c r="EL1" s="42" t="s">
        <v>1331</v>
      </c>
      <c r="EM1" s="42" t="s">
        <v>1531</v>
      </c>
      <c r="EN1" s="42" t="s">
        <v>1532</v>
      </c>
      <c r="EO1" s="42" t="s">
        <v>1533</v>
      </c>
      <c r="EP1" s="42" t="s">
        <v>1534</v>
      </c>
      <c r="EQ1" s="42" t="s">
        <v>57</v>
      </c>
      <c r="ER1" s="42" t="s">
        <v>58</v>
      </c>
      <c r="ES1" s="42" t="s">
        <v>1332</v>
      </c>
      <c r="ET1" s="42" t="s">
        <v>60</v>
      </c>
      <c r="EU1" s="42" t="s">
        <v>61</v>
      </c>
      <c r="EV1" s="42" t="s">
        <v>62</v>
      </c>
      <c r="EW1" s="42" t="s">
        <v>63</v>
      </c>
      <c r="EX1" s="42" t="s">
        <v>1334</v>
      </c>
      <c r="EY1" s="42" t="s">
        <v>64</v>
      </c>
      <c r="EZ1" s="42" t="s">
        <v>65</v>
      </c>
      <c r="FA1" s="42" t="s">
        <v>66</v>
      </c>
      <c r="FB1" s="42" t="s">
        <v>67</v>
      </c>
      <c r="FC1" s="42" t="s">
        <v>68</v>
      </c>
      <c r="FD1" s="42" t="s">
        <v>69</v>
      </c>
      <c r="FE1" s="42" t="s">
        <v>70</v>
      </c>
      <c r="FF1" s="42" t="s">
        <v>71</v>
      </c>
      <c r="FG1" s="42" t="s">
        <v>72</v>
      </c>
      <c r="FH1" s="42" t="s">
        <v>73</v>
      </c>
      <c r="FI1" s="42" t="s">
        <v>74</v>
      </c>
      <c r="FJ1" s="42" t="s">
        <v>75</v>
      </c>
      <c r="FK1" s="42" t="s">
        <v>76</v>
      </c>
      <c r="FL1" s="42" t="s">
        <v>77</v>
      </c>
      <c r="FM1" s="42" t="s">
        <v>78</v>
      </c>
      <c r="FN1" s="42" t="s">
        <v>79</v>
      </c>
      <c r="FO1" s="42" t="s">
        <v>80</v>
      </c>
      <c r="FP1" s="42" t="s">
        <v>81</v>
      </c>
      <c r="FQ1" s="42" t="s">
        <v>82</v>
      </c>
      <c r="FR1" s="42" t="s">
        <v>83</v>
      </c>
      <c r="FS1" s="42" t="s">
        <v>84</v>
      </c>
      <c r="FT1" s="42" t="s">
        <v>85</v>
      </c>
      <c r="FU1" s="42" t="s">
        <v>86</v>
      </c>
      <c r="FV1" s="42" t="s">
        <v>87</v>
      </c>
      <c r="FW1" s="42" t="s">
        <v>88</v>
      </c>
      <c r="FX1" s="42" t="s">
        <v>89</v>
      </c>
      <c r="FY1" s="42" t="s">
        <v>90</v>
      </c>
      <c r="FZ1" s="42" t="s">
        <v>91</v>
      </c>
      <c r="GA1" s="42" t="s">
        <v>92</v>
      </c>
      <c r="GB1" s="42" t="s">
        <v>93</v>
      </c>
      <c r="GC1" s="42" t="s">
        <v>94</v>
      </c>
      <c r="GD1" s="42" t="s">
        <v>95</v>
      </c>
      <c r="GE1" s="42" t="s">
        <v>96</v>
      </c>
      <c r="GF1" s="42" t="s">
        <v>97</v>
      </c>
      <c r="GG1" s="42" t="s">
        <v>98</v>
      </c>
      <c r="GH1" s="42" t="s">
        <v>99</v>
      </c>
      <c r="GI1" s="42" t="s">
        <v>100</v>
      </c>
      <c r="GJ1" s="42" t="s">
        <v>101</v>
      </c>
      <c r="GK1" s="42" t="s">
        <v>102</v>
      </c>
      <c r="GL1" s="42" t="s">
        <v>103</v>
      </c>
      <c r="GM1" s="42" t="s">
        <v>104</v>
      </c>
      <c r="GN1" s="42" t="s">
        <v>105</v>
      </c>
      <c r="GO1" s="42" t="s">
        <v>106</v>
      </c>
      <c r="GP1" s="42" t="s">
        <v>107</v>
      </c>
      <c r="GQ1" s="42" t="s">
        <v>108</v>
      </c>
      <c r="GR1" s="42" t="s">
        <v>109</v>
      </c>
      <c r="GS1" s="42" t="s">
        <v>110</v>
      </c>
      <c r="GT1" s="42" t="s">
        <v>111</v>
      </c>
      <c r="GU1" s="42" t="s">
        <v>112</v>
      </c>
      <c r="GV1" s="42" t="s">
        <v>113</v>
      </c>
      <c r="GW1" s="42" t="s">
        <v>114</v>
      </c>
      <c r="GX1" s="42" t="s">
        <v>115</v>
      </c>
      <c r="GY1" s="42" t="s">
        <v>116</v>
      </c>
      <c r="GZ1" s="42" t="s">
        <v>117</v>
      </c>
      <c r="HA1" s="42" t="s">
        <v>118</v>
      </c>
      <c r="HB1" s="42" t="s">
        <v>119</v>
      </c>
      <c r="HC1" s="42" t="s">
        <v>120</v>
      </c>
      <c r="HD1" s="42" t="s">
        <v>121</v>
      </c>
      <c r="HE1" s="42" t="s">
        <v>1335</v>
      </c>
      <c r="HF1" s="42" t="s">
        <v>1336</v>
      </c>
      <c r="HG1" s="42" t="s">
        <v>1337</v>
      </c>
      <c r="HH1" s="42" t="s">
        <v>1338</v>
      </c>
      <c r="HI1" s="42" t="s">
        <v>1339</v>
      </c>
      <c r="HJ1" s="42" t="s">
        <v>1340</v>
      </c>
      <c r="HK1" s="42" t="s">
        <v>1341</v>
      </c>
      <c r="HL1" s="42" t="s">
        <v>122</v>
      </c>
      <c r="HM1" s="42" t="s">
        <v>123</v>
      </c>
      <c r="HN1" s="42" t="s">
        <v>124</v>
      </c>
      <c r="HO1" s="42" t="s">
        <v>125</v>
      </c>
      <c r="HP1" s="42" t="s">
        <v>126</v>
      </c>
      <c r="HQ1" s="42" t="s">
        <v>127</v>
      </c>
      <c r="HR1" s="42" t="s">
        <v>128</v>
      </c>
      <c r="HS1" s="42" t="s">
        <v>129</v>
      </c>
      <c r="HT1" s="42" t="s">
        <v>130</v>
      </c>
      <c r="HU1" s="42" t="s">
        <v>131</v>
      </c>
      <c r="HV1" s="42" t="s">
        <v>1342</v>
      </c>
      <c r="HW1" s="42" t="s">
        <v>1343</v>
      </c>
      <c r="HX1" s="42" t="s">
        <v>1344</v>
      </c>
      <c r="HY1" s="42" t="s">
        <v>132</v>
      </c>
      <c r="HZ1" s="42" t="s">
        <v>133</v>
      </c>
      <c r="IA1" s="42" t="s">
        <v>134</v>
      </c>
      <c r="IB1" s="42" t="s">
        <v>135</v>
      </c>
      <c r="IC1" s="42" t="s">
        <v>136</v>
      </c>
      <c r="ID1" s="42" t="s">
        <v>137</v>
      </c>
      <c r="IE1" s="42" t="s">
        <v>138</v>
      </c>
      <c r="IF1" s="42" t="s">
        <v>139</v>
      </c>
      <c r="IG1" s="42" t="s">
        <v>140</v>
      </c>
      <c r="IH1" s="42" t="s">
        <v>141</v>
      </c>
      <c r="II1" s="42" t="s">
        <v>142</v>
      </c>
      <c r="IJ1" s="42" t="s">
        <v>143</v>
      </c>
      <c r="IK1" s="42" t="s">
        <v>144</v>
      </c>
      <c r="IL1" s="42" t="s">
        <v>145</v>
      </c>
      <c r="IM1" s="42" t="s">
        <v>146</v>
      </c>
      <c r="IN1" s="42" t="s">
        <v>147</v>
      </c>
      <c r="IO1" s="42" t="s">
        <v>148</v>
      </c>
      <c r="IP1" s="42" t="s">
        <v>149</v>
      </c>
      <c r="IQ1" s="42" t="s">
        <v>150</v>
      </c>
      <c r="IR1" s="42" t="s">
        <v>151</v>
      </c>
      <c r="IS1" s="42" t="s">
        <v>152</v>
      </c>
      <c r="IT1" s="42" t="s">
        <v>153</v>
      </c>
      <c r="IU1" s="42" t="s">
        <v>154</v>
      </c>
      <c r="IV1" s="42" t="s">
        <v>155</v>
      </c>
      <c r="IW1" s="42" t="s">
        <v>1345</v>
      </c>
      <c r="IX1" s="42" t="s">
        <v>156</v>
      </c>
      <c r="IY1" s="42" t="s">
        <v>1346</v>
      </c>
      <c r="IZ1" s="42" t="s">
        <v>157</v>
      </c>
      <c r="JA1" s="42" t="s">
        <v>158</v>
      </c>
      <c r="JB1" s="42" t="s">
        <v>159</v>
      </c>
      <c r="JC1" s="42" t="s">
        <v>160</v>
      </c>
      <c r="JD1" s="42" t="s">
        <v>161</v>
      </c>
      <c r="JE1" s="42" t="s">
        <v>1347</v>
      </c>
      <c r="JF1" s="42" t="s">
        <v>162</v>
      </c>
      <c r="JG1" s="42" t="s">
        <v>163</v>
      </c>
      <c r="JH1" s="42" t="s">
        <v>164</v>
      </c>
      <c r="JI1" s="42" t="s">
        <v>165</v>
      </c>
      <c r="JJ1" s="42" t="s">
        <v>166</v>
      </c>
      <c r="JK1" s="42" t="s">
        <v>167</v>
      </c>
      <c r="JL1" s="42" t="s">
        <v>168</v>
      </c>
      <c r="JM1" s="42" t="s">
        <v>1348</v>
      </c>
      <c r="JN1" s="42" t="s">
        <v>1349</v>
      </c>
      <c r="JO1" s="42" t="s">
        <v>1350</v>
      </c>
      <c r="JP1" s="42" t="s">
        <v>1351</v>
      </c>
      <c r="JQ1" s="42" t="s">
        <v>1352</v>
      </c>
      <c r="JR1" s="42" t="s">
        <v>1353</v>
      </c>
    </row>
    <row r="2" spans="1:339" x14ac:dyDescent="0.25">
      <c r="A2" s="37">
        <v>1001</v>
      </c>
      <c r="B2" s="40">
        <v>1001</v>
      </c>
      <c r="C2" t="s">
        <v>1354</v>
      </c>
      <c r="D2" t="s">
        <v>1355</v>
      </c>
      <c r="E2" t="s">
        <v>1356</v>
      </c>
      <c r="F2" t="s">
        <v>1357</v>
      </c>
      <c r="G2" t="s">
        <v>1358</v>
      </c>
      <c r="H2" t="s">
        <v>1359</v>
      </c>
      <c r="I2" t="s">
        <v>1360</v>
      </c>
      <c r="J2" t="s">
        <v>1312</v>
      </c>
      <c r="K2" t="s">
        <v>1361</v>
      </c>
      <c r="L2" t="s">
        <v>1326</v>
      </c>
      <c r="M2" t="s">
        <v>1326</v>
      </c>
      <c r="N2" t="s">
        <v>1362</v>
      </c>
      <c r="O2" t="s">
        <v>1363</v>
      </c>
      <c r="P2" t="s">
        <v>1364</v>
      </c>
      <c r="Q2" t="s">
        <v>1365</v>
      </c>
      <c r="R2" t="s">
        <v>1365</v>
      </c>
      <c r="S2" t="s">
        <v>1365</v>
      </c>
      <c r="T2" t="s">
        <v>1365</v>
      </c>
      <c r="U2" t="s">
        <v>1365</v>
      </c>
      <c r="V2" t="s">
        <v>1365</v>
      </c>
      <c r="W2" t="s">
        <v>1365</v>
      </c>
      <c r="X2" t="s">
        <v>1365</v>
      </c>
      <c r="Y2" t="s">
        <v>1365</v>
      </c>
      <c r="Z2" t="s">
        <v>1365</v>
      </c>
      <c r="AA2" t="s">
        <v>1364</v>
      </c>
      <c r="AB2" t="s">
        <v>1365</v>
      </c>
      <c r="AC2" t="s">
        <v>1364</v>
      </c>
      <c r="AD2" t="s">
        <v>1364</v>
      </c>
      <c r="AE2" t="s">
        <v>1364</v>
      </c>
      <c r="AF2" t="s">
        <v>1364</v>
      </c>
      <c r="AG2" t="s">
        <v>1364</v>
      </c>
      <c r="AH2" t="s">
        <v>1364</v>
      </c>
      <c r="AI2" t="s">
        <v>1364</v>
      </c>
      <c r="AJ2" t="s">
        <v>1365</v>
      </c>
      <c r="AK2" t="s">
        <v>1364</v>
      </c>
      <c r="AL2" t="s">
        <v>1365</v>
      </c>
      <c r="AM2" t="s">
        <v>1364</v>
      </c>
      <c r="AN2" t="s">
        <v>1365</v>
      </c>
      <c r="AO2" t="s">
        <v>1364</v>
      </c>
      <c r="AP2" t="s">
        <v>1366</v>
      </c>
      <c r="AQ2" t="s">
        <v>1367</v>
      </c>
      <c r="AR2" t="s">
        <v>1366</v>
      </c>
      <c r="AS2" t="s">
        <v>1367</v>
      </c>
      <c r="AT2" t="s">
        <v>1368</v>
      </c>
      <c r="AU2" t="s">
        <v>1369</v>
      </c>
      <c r="AV2" t="s">
        <v>1370</v>
      </c>
      <c r="AW2" t="s">
        <v>1371</v>
      </c>
      <c r="AX2" t="s">
        <v>1360</v>
      </c>
      <c r="AY2" t="s">
        <v>1372</v>
      </c>
      <c r="AZ2" t="s">
        <v>1373</v>
      </c>
      <c r="BA2" t="s">
        <v>1374</v>
      </c>
      <c r="BB2" t="s">
        <v>1375</v>
      </c>
      <c r="BC2" t="s">
        <v>1366</v>
      </c>
      <c r="BD2" t="s">
        <v>1367</v>
      </c>
      <c r="BE2" t="s">
        <v>1364</v>
      </c>
      <c r="BF2" t="s">
        <v>1365</v>
      </c>
      <c r="BG2" t="s">
        <v>1364</v>
      </c>
      <c r="BH2" t="s">
        <v>1365</v>
      </c>
      <c r="BI2" t="s">
        <v>1365</v>
      </c>
      <c r="BJ2" t="s">
        <v>1364</v>
      </c>
      <c r="BK2" t="s">
        <v>1363</v>
      </c>
      <c r="BL2" t="s">
        <v>1365</v>
      </c>
      <c r="BM2" t="s">
        <v>1364</v>
      </c>
      <c r="BN2" t="s">
        <v>1364</v>
      </c>
      <c r="BO2" t="s">
        <v>1363</v>
      </c>
      <c r="BP2" t="s">
        <v>1365</v>
      </c>
      <c r="BQ2" t="s">
        <v>1365</v>
      </c>
      <c r="BR2" t="s">
        <v>1365</v>
      </c>
      <c r="BS2" t="s">
        <v>1365</v>
      </c>
      <c r="BT2" t="s">
        <v>1364</v>
      </c>
      <c r="BU2" t="s">
        <v>1365</v>
      </c>
      <c r="BV2" t="s">
        <v>1376</v>
      </c>
      <c r="BW2" t="s">
        <v>1365</v>
      </c>
      <c r="BX2" t="s">
        <v>1365</v>
      </c>
      <c r="BY2" t="s">
        <v>1365</v>
      </c>
      <c r="BZ2" t="s">
        <v>1376</v>
      </c>
      <c r="CA2" t="s">
        <v>1326</v>
      </c>
      <c r="CB2" t="s">
        <v>1377</v>
      </c>
      <c r="CC2" t="s">
        <v>1378</v>
      </c>
      <c r="CD2" t="s">
        <v>1366</v>
      </c>
      <c r="CE2" t="s">
        <v>1367</v>
      </c>
      <c r="CF2" t="s">
        <v>1379</v>
      </c>
      <c r="CG2" t="s">
        <v>1380</v>
      </c>
      <c r="CH2" t="s">
        <v>1379</v>
      </c>
      <c r="CI2" t="s">
        <v>1380</v>
      </c>
      <c r="CJ2" t="s">
        <v>1381</v>
      </c>
      <c r="CK2" t="s">
        <v>1367</v>
      </c>
      <c r="CL2" t="s">
        <v>1382</v>
      </c>
      <c r="CM2" t="s">
        <v>1383</v>
      </c>
      <c r="CN2" t="s">
        <v>1360</v>
      </c>
      <c r="CO2" t="s">
        <v>1364</v>
      </c>
      <c r="CP2" t="s">
        <v>1365</v>
      </c>
      <c r="CQ2" t="s">
        <v>1384</v>
      </c>
      <c r="CR2" t="s">
        <v>1364</v>
      </c>
      <c r="CS2" t="s">
        <v>1365</v>
      </c>
      <c r="CT2" t="s">
        <v>1365</v>
      </c>
      <c r="CU2" t="s">
        <v>1365</v>
      </c>
      <c r="CV2" t="s">
        <v>1376</v>
      </c>
      <c r="CW2" t="s">
        <v>1365</v>
      </c>
      <c r="CX2" t="s">
        <v>1365</v>
      </c>
      <c r="CY2" t="s">
        <v>1376</v>
      </c>
      <c r="CZ2" t="s">
        <v>1365</v>
      </c>
      <c r="DA2" t="s">
        <v>1365</v>
      </c>
      <c r="DB2" t="s">
        <v>1364</v>
      </c>
      <c r="DC2" t="s">
        <v>1376</v>
      </c>
      <c r="DD2" t="s">
        <v>1364</v>
      </c>
      <c r="DE2" t="s">
        <v>1376</v>
      </c>
      <c r="DF2" t="s">
        <v>1385</v>
      </c>
      <c r="DG2" t="s">
        <v>1386</v>
      </c>
      <c r="DH2" t="s">
        <v>1360</v>
      </c>
      <c r="DI2" t="s">
        <v>1387</v>
      </c>
      <c r="DJ2" t="s">
        <v>1388</v>
      </c>
      <c r="DK2" t="s">
        <v>1389</v>
      </c>
      <c r="DL2" t="s">
        <v>1390</v>
      </c>
      <c r="DN2" t="s">
        <v>1391</v>
      </c>
      <c r="DO2" t="s">
        <v>1391</v>
      </c>
      <c r="DP2" t="s">
        <v>1391</v>
      </c>
      <c r="DQ2" t="s">
        <v>1392</v>
      </c>
      <c r="DR2" t="s">
        <v>1393</v>
      </c>
      <c r="DS2" t="s">
        <v>1393</v>
      </c>
      <c r="DT2" t="s">
        <v>1393</v>
      </c>
      <c r="DU2" t="s">
        <v>1393</v>
      </c>
      <c r="DV2" t="s">
        <v>1394</v>
      </c>
      <c r="DX2" t="s">
        <v>1325</v>
      </c>
      <c r="DY2" t="s">
        <v>1326</v>
      </c>
      <c r="DZ2" t="s">
        <v>1326</v>
      </c>
      <c r="EH2" s="40">
        <v>15</v>
      </c>
      <c r="EI2" s="42">
        <v>1001</v>
      </c>
      <c r="EJ2" t="s">
        <v>1535</v>
      </c>
      <c r="EK2" t="s">
        <v>1536</v>
      </c>
      <c r="EL2" t="s">
        <v>1537</v>
      </c>
      <c r="EM2" t="s">
        <v>1538</v>
      </c>
      <c r="EN2" t="s">
        <v>1394</v>
      </c>
      <c r="EO2" t="s">
        <v>1394</v>
      </c>
      <c r="EP2" t="s">
        <v>1393</v>
      </c>
      <c r="EQ2" t="s">
        <v>1357</v>
      </c>
      <c r="ER2" t="s">
        <v>1539</v>
      </c>
      <c r="ES2" t="s">
        <v>1540</v>
      </c>
      <c r="ET2" t="s">
        <v>1312</v>
      </c>
      <c r="EU2" t="s">
        <v>1361</v>
      </c>
      <c r="EV2" t="s">
        <v>1326</v>
      </c>
      <c r="EW2" t="s">
        <v>1326</v>
      </c>
      <c r="EX2" t="s">
        <v>1362</v>
      </c>
      <c r="EY2" t="s">
        <v>1365</v>
      </c>
      <c r="EZ2" t="s">
        <v>1365</v>
      </c>
      <c r="FA2" t="s">
        <v>1365</v>
      </c>
      <c r="FB2" t="s">
        <v>1365</v>
      </c>
      <c r="FC2" t="s">
        <v>1364</v>
      </c>
      <c r="FD2" t="s">
        <v>1365</v>
      </c>
      <c r="FE2" t="s">
        <v>1365</v>
      </c>
      <c r="FF2" t="s">
        <v>1365</v>
      </c>
      <c r="FG2" t="s">
        <v>1365</v>
      </c>
      <c r="FH2" t="s">
        <v>1365</v>
      </c>
      <c r="FI2" t="s">
        <v>1365</v>
      </c>
      <c r="FJ2" t="s">
        <v>1365</v>
      </c>
      <c r="FK2" t="s">
        <v>1364</v>
      </c>
      <c r="FL2" t="s">
        <v>1365</v>
      </c>
      <c r="FM2" t="s">
        <v>1365</v>
      </c>
      <c r="FN2" t="s">
        <v>1365</v>
      </c>
      <c r="FO2" t="s">
        <v>1365</v>
      </c>
      <c r="FP2" t="s">
        <v>1365</v>
      </c>
      <c r="FQ2" t="s">
        <v>1363</v>
      </c>
      <c r="FR2" t="s">
        <v>1363</v>
      </c>
      <c r="FS2" t="s">
        <v>1365</v>
      </c>
      <c r="FT2" t="s">
        <v>1364</v>
      </c>
      <c r="FU2" t="s">
        <v>1363</v>
      </c>
      <c r="FV2" t="s">
        <v>1365</v>
      </c>
      <c r="FW2" t="s">
        <v>1363</v>
      </c>
      <c r="FX2" t="s">
        <v>1363</v>
      </c>
      <c r="FY2" t="s">
        <v>1363</v>
      </c>
      <c r="FZ2" t="s">
        <v>1379</v>
      </c>
      <c r="GA2" t="s">
        <v>1380</v>
      </c>
      <c r="GB2" t="s">
        <v>1379</v>
      </c>
      <c r="GC2" t="s">
        <v>1380</v>
      </c>
      <c r="GD2" t="s">
        <v>1480</v>
      </c>
      <c r="GE2" t="s">
        <v>1519</v>
      </c>
      <c r="GF2" t="s">
        <v>1427</v>
      </c>
      <c r="GG2" t="s">
        <v>1432</v>
      </c>
      <c r="GH2" t="s">
        <v>1399</v>
      </c>
      <c r="GI2" t="s">
        <v>1380</v>
      </c>
      <c r="GJ2" t="s">
        <v>1541</v>
      </c>
      <c r="GK2" t="s">
        <v>1542</v>
      </c>
      <c r="GL2" t="s">
        <v>1543</v>
      </c>
      <c r="GM2" t="s">
        <v>1427</v>
      </c>
      <c r="GN2" t="s">
        <v>1432</v>
      </c>
      <c r="GO2" t="s">
        <v>1363</v>
      </c>
      <c r="GP2" t="s">
        <v>1363</v>
      </c>
      <c r="GQ2" t="s">
        <v>1363</v>
      </c>
      <c r="GR2" t="s">
        <v>1363</v>
      </c>
      <c r="GS2" t="s">
        <v>1363</v>
      </c>
      <c r="GT2" t="s">
        <v>1365</v>
      </c>
      <c r="GU2" t="s">
        <v>1363</v>
      </c>
      <c r="GV2" t="s">
        <v>1363</v>
      </c>
      <c r="GW2" t="s">
        <v>1363</v>
      </c>
      <c r="GX2" t="s">
        <v>1363</v>
      </c>
      <c r="GY2" t="s">
        <v>1363</v>
      </c>
      <c r="GZ2" t="s">
        <v>1363</v>
      </c>
      <c r="HA2" t="s">
        <v>1363</v>
      </c>
      <c r="HB2" t="s">
        <v>1363</v>
      </c>
      <c r="HC2" t="s">
        <v>1363</v>
      </c>
      <c r="HD2" t="s">
        <v>1363</v>
      </c>
      <c r="HE2" t="s">
        <v>1365</v>
      </c>
      <c r="HF2" t="s">
        <v>1364</v>
      </c>
      <c r="HG2" t="s">
        <v>1365</v>
      </c>
      <c r="HH2" t="s">
        <v>1384</v>
      </c>
      <c r="HI2" t="s">
        <v>1365</v>
      </c>
      <c r="HJ2" t="s">
        <v>1364</v>
      </c>
      <c r="HK2" t="s">
        <v>1326</v>
      </c>
      <c r="HL2" t="s">
        <v>1402</v>
      </c>
      <c r="HM2" t="s">
        <v>1403</v>
      </c>
      <c r="HN2" t="s">
        <v>1360</v>
      </c>
      <c r="HO2" t="s">
        <v>1411</v>
      </c>
      <c r="HP2" t="s">
        <v>1360</v>
      </c>
      <c r="HQ2" t="s">
        <v>1411</v>
      </c>
      <c r="HR2" t="s">
        <v>1360</v>
      </c>
      <c r="HS2" t="s">
        <v>1411</v>
      </c>
      <c r="HT2" t="s">
        <v>1544</v>
      </c>
      <c r="HU2" t="s">
        <v>1545</v>
      </c>
      <c r="HV2" t="s">
        <v>1382</v>
      </c>
      <c r="HW2" t="s">
        <v>1479</v>
      </c>
      <c r="HX2" t="s">
        <v>1402</v>
      </c>
      <c r="HY2" t="s">
        <v>1364</v>
      </c>
      <c r="HZ2" t="s">
        <v>1365</v>
      </c>
      <c r="IA2" t="s">
        <v>1364</v>
      </c>
      <c r="IB2" t="s">
        <v>1365</v>
      </c>
      <c r="IC2" t="s">
        <v>1365</v>
      </c>
      <c r="ID2" t="s">
        <v>1365</v>
      </c>
      <c r="IE2" t="s">
        <v>1365</v>
      </c>
      <c r="IF2" t="s">
        <v>1364</v>
      </c>
      <c r="IG2" t="s">
        <v>1365</v>
      </c>
      <c r="IH2" t="s">
        <v>1365</v>
      </c>
      <c r="II2" t="s">
        <v>1364</v>
      </c>
      <c r="IJ2" t="s">
        <v>1365</v>
      </c>
      <c r="IK2" t="s">
        <v>1365</v>
      </c>
      <c r="IL2" t="s">
        <v>1365</v>
      </c>
      <c r="IM2" t="s">
        <v>1364</v>
      </c>
      <c r="IN2" t="s">
        <v>1376</v>
      </c>
      <c r="IO2" t="s">
        <v>1365</v>
      </c>
      <c r="IP2" t="s">
        <v>1546</v>
      </c>
      <c r="IQ2" t="s">
        <v>1547</v>
      </c>
      <c r="IR2" t="s">
        <v>1399</v>
      </c>
      <c r="IS2" t="s">
        <v>1548</v>
      </c>
      <c r="IT2" t="s">
        <v>1549</v>
      </c>
      <c r="IU2" t="s">
        <v>1550</v>
      </c>
      <c r="IV2" t="s">
        <v>1390</v>
      </c>
      <c r="IX2" t="s">
        <v>1419</v>
      </c>
      <c r="IY2" t="s">
        <v>1391</v>
      </c>
      <c r="IZ2" t="s">
        <v>1391</v>
      </c>
      <c r="JA2" t="s">
        <v>1551</v>
      </c>
      <c r="JB2" t="s">
        <v>1393</v>
      </c>
      <c r="JC2" t="s">
        <v>1394</v>
      </c>
      <c r="JD2" t="s">
        <v>1393</v>
      </c>
      <c r="JE2" t="s">
        <v>1393</v>
      </c>
      <c r="JF2" t="s">
        <v>1393</v>
      </c>
      <c r="JH2" t="s">
        <v>1325</v>
      </c>
      <c r="JI2" t="s">
        <v>1326</v>
      </c>
      <c r="JJ2" t="s">
        <v>1326</v>
      </c>
      <c r="JR2" s="43">
        <v>552</v>
      </c>
    </row>
    <row r="3" spans="1:339" x14ac:dyDescent="0.25">
      <c r="A3" s="38">
        <v>1002</v>
      </c>
      <c r="B3" s="40">
        <v>1002</v>
      </c>
      <c r="C3" t="s">
        <v>1395</v>
      </c>
      <c r="D3" t="s">
        <v>1396</v>
      </c>
      <c r="E3" t="s">
        <v>1356</v>
      </c>
      <c r="F3" t="s">
        <v>1397</v>
      </c>
      <c r="G3" t="s">
        <v>1358</v>
      </c>
      <c r="H3" t="s">
        <v>1398</v>
      </c>
      <c r="I3" t="s">
        <v>1399</v>
      </c>
      <c r="J3" t="s">
        <v>1312</v>
      </c>
      <c r="K3" t="s">
        <v>1361</v>
      </c>
      <c r="L3" t="s">
        <v>1326</v>
      </c>
      <c r="M3" t="s">
        <v>1326</v>
      </c>
      <c r="N3" t="s">
        <v>1400</v>
      </c>
      <c r="O3" t="s">
        <v>1363</v>
      </c>
      <c r="P3" t="s">
        <v>1365</v>
      </c>
      <c r="Q3" t="s">
        <v>1364</v>
      </c>
      <c r="R3" t="s">
        <v>1363</v>
      </c>
      <c r="S3" t="s">
        <v>1363</v>
      </c>
      <c r="T3" t="s">
        <v>1363</v>
      </c>
      <c r="U3" t="s">
        <v>1365</v>
      </c>
      <c r="V3" t="s">
        <v>1363</v>
      </c>
      <c r="W3" t="s">
        <v>1363</v>
      </c>
      <c r="X3" t="s">
        <v>1363</v>
      </c>
      <c r="Y3" t="s">
        <v>1364</v>
      </c>
      <c r="Z3" t="s">
        <v>1363</v>
      </c>
      <c r="AA3" t="s">
        <v>1365</v>
      </c>
      <c r="AB3" t="s">
        <v>1365</v>
      </c>
      <c r="AC3" t="s">
        <v>1365</v>
      </c>
      <c r="AD3" t="s">
        <v>1363</v>
      </c>
      <c r="AE3" t="s">
        <v>1365</v>
      </c>
      <c r="AF3" t="s">
        <v>1363</v>
      </c>
      <c r="AG3" t="s">
        <v>1363</v>
      </c>
      <c r="AH3" t="s">
        <v>1365</v>
      </c>
      <c r="AI3" t="s">
        <v>1365</v>
      </c>
      <c r="AJ3" t="s">
        <v>1365</v>
      </c>
      <c r="AK3" t="s">
        <v>1364</v>
      </c>
      <c r="AL3" t="s">
        <v>1363</v>
      </c>
      <c r="AM3" t="s">
        <v>1363</v>
      </c>
      <c r="AN3" t="s">
        <v>1363</v>
      </c>
      <c r="AO3" t="s">
        <v>1363</v>
      </c>
      <c r="AP3" t="s">
        <v>1368</v>
      </c>
      <c r="AQ3" t="s">
        <v>1401</v>
      </c>
      <c r="AR3" t="s">
        <v>1402</v>
      </c>
      <c r="AS3" t="s">
        <v>1403</v>
      </c>
      <c r="AT3" t="s">
        <v>1404</v>
      </c>
      <c r="AU3" t="s">
        <v>1405</v>
      </c>
      <c r="AV3" t="s">
        <v>1366</v>
      </c>
      <c r="AW3" t="s">
        <v>1367</v>
      </c>
      <c r="AX3" t="s">
        <v>1406</v>
      </c>
      <c r="AY3" t="s">
        <v>1407</v>
      </c>
      <c r="AZ3" t="s">
        <v>1408</v>
      </c>
      <c r="BA3" t="s">
        <v>1409</v>
      </c>
      <c r="BB3" t="s">
        <v>1410</v>
      </c>
      <c r="BC3" t="s">
        <v>1360</v>
      </c>
      <c r="BD3" t="s">
        <v>1411</v>
      </c>
      <c r="BE3" t="s">
        <v>1363</v>
      </c>
      <c r="BF3" t="s">
        <v>1363</v>
      </c>
      <c r="BG3" t="s">
        <v>1376</v>
      </c>
      <c r="BH3" t="s">
        <v>1376</v>
      </c>
      <c r="BI3" t="s">
        <v>1365</v>
      </c>
      <c r="BJ3" t="s">
        <v>1376</v>
      </c>
      <c r="BK3" t="s">
        <v>1363</v>
      </c>
      <c r="BL3" t="s">
        <v>1365</v>
      </c>
      <c r="BM3" t="s">
        <v>1363</v>
      </c>
      <c r="BN3" t="s">
        <v>1363</v>
      </c>
      <c r="BO3" t="s">
        <v>1363</v>
      </c>
      <c r="BP3" t="s">
        <v>1363</v>
      </c>
      <c r="BQ3" t="s">
        <v>1363</v>
      </c>
      <c r="BR3" t="s">
        <v>1363</v>
      </c>
      <c r="BS3" t="s">
        <v>1376</v>
      </c>
      <c r="BT3" t="s">
        <v>1364</v>
      </c>
      <c r="BU3" t="s">
        <v>1363</v>
      </c>
      <c r="BV3" t="s">
        <v>1365</v>
      </c>
      <c r="BW3" t="s">
        <v>1364</v>
      </c>
      <c r="BX3" t="s">
        <v>1364</v>
      </c>
      <c r="BY3" t="s">
        <v>1365</v>
      </c>
      <c r="BZ3" t="s">
        <v>1365</v>
      </c>
      <c r="CA3" t="s">
        <v>1326</v>
      </c>
      <c r="CB3" t="s">
        <v>1370</v>
      </c>
      <c r="CC3" t="s">
        <v>1371</v>
      </c>
      <c r="CD3" t="s">
        <v>1368</v>
      </c>
      <c r="CE3" t="s">
        <v>1401</v>
      </c>
      <c r="CF3" t="s">
        <v>1368</v>
      </c>
      <c r="CG3" t="s">
        <v>1401</v>
      </c>
      <c r="CH3" t="s">
        <v>1370</v>
      </c>
      <c r="CI3" t="s">
        <v>1371</v>
      </c>
      <c r="CJ3" t="s">
        <v>1412</v>
      </c>
      <c r="CK3" t="s">
        <v>1380</v>
      </c>
      <c r="CL3" t="s">
        <v>1382</v>
      </c>
      <c r="CM3" t="s">
        <v>1413</v>
      </c>
      <c r="CN3" t="s">
        <v>1414</v>
      </c>
      <c r="CO3" t="s">
        <v>1364</v>
      </c>
      <c r="CP3" t="s">
        <v>1365</v>
      </c>
      <c r="CQ3" t="s">
        <v>1364</v>
      </c>
      <c r="CR3" t="s">
        <v>1376</v>
      </c>
      <c r="CS3" t="s">
        <v>1365</v>
      </c>
      <c r="CT3" t="s">
        <v>1365</v>
      </c>
      <c r="CU3" t="s">
        <v>1364</v>
      </c>
      <c r="CV3" t="s">
        <v>1365</v>
      </c>
      <c r="CW3" t="s">
        <v>1364</v>
      </c>
      <c r="CX3" t="s">
        <v>1363</v>
      </c>
      <c r="CY3" t="s">
        <v>1376</v>
      </c>
      <c r="CZ3" t="s">
        <v>1363</v>
      </c>
      <c r="DA3" t="s">
        <v>1384</v>
      </c>
      <c r="DB3" t="s">
        <v>1376</v>
      </c>
      <c r="DC3" t="s">
        <v>1364</v>
      </c>
      <c r="DD3" t="s">
        <v>1365</v>
      </c>
      <c r="DE3" t="s">
        <v>1364</v>
      </c>
      <c r="DF3" t="s">
        <v>1415</v>
      </c>
      <c r="DG3" t="s">
        <v>1371</v>
      </c>
      <c r="DH3" t="s">
        <v>1360</v>
      </c>
      <c r="DI3" t="s">
        <v>1387</v>
      </c>
      <c r="DJ3" t="s">
        <v>1416</v>
      </c>
      <c r="DK3" t="s">
        <v>1417</v>
      </c>
      <c r="DL3" t="s">
        <v>1418</v>
      </c>
      <c r="DN3" t="s">
        <v>1391</v>
      </c>
      <c r="DO3" t="s">
        <v>1419</v>
      </c>
      <c r="DP3" t="s">
        <v>1391</v>
      </c>
      <c r="DQ3" t="s">
        <v>1420</v>
      </c>
      <c r="DR3" t="s">
        <v>1393</v>
      </c>
      <c r="DS3" t="s">
        <v>1393</v>
      </c>
      <c r="DT3" t="s">
        <v>1393</v>
      </c>
      <c r="DU3" t="s">
        <v>1394</v>
      </c>
      <c r="DV3" t="s">
        <v>1394</v>
      </c>
      <c r="DX3" t="s">
        <v>1326</v>
      </c>
      <c r="DY3" t="s">
        <v>1325</v>
      </c>
      <c r="DZ3" t="s">
        <v>1326</v>
      </c>
      <c r="EH3" s="40">
        <v>16</v>
      </c>
      <c r="EI3" s="42">
        <v>1002</v>
      </c>
      <c r="EJ3" t="s">
        <v>1552</v>
      </c>
      <c r="EK3" t="s">
        <v>1553</v>
      </c>
      <c r="EL3" t="s">
        <v>1356</v>
      </c>
      <c r="EM3" t="s">
        <v>1554</v>
      </c>
      <c r="EN3" t="s">
        <v>1393</v>
      </c>
      <c r="EO3" t="s">
        <v>1394</v>
      </c>
      <c r="EP3" t="s">
        <v>1394</v>
      </c>
      <c r="EQ3" t="s">
        <v>1397</v>
      </c>
      <c r="ER3" t="s">
        <v>1555</v>
      </c>
      <c r="ES3" t="s">
        <v>1556</v>
      </c>
      <c r="ET3" t="s">
        <v>1312</v>
      </c>
      <c r="EU3" t="s">
        <v>1361</v>
      </c>
      <c r="EV3" t="s">
        <v>1326</v>
      </c>
      <c r="EW3" t="s">
        <v>1326</v>
      </c>
      <c r="EX3" t="s">
        <v>1425</v>
      </c>
      <c r="EY3" t="s">
        <v>1363</v>
      </c>
      <c r="EZ3" t="s">
        <v>1365</v>
      </c>
      <c r="FA3" t="s">
        <v>1364</v>
      </c>
      <c r="FB3" t="s">
        <v>1365</v>
      </c>
      <c r="FC3" t="s">
        <v>1363</v>
      </c>
      <c r="FD3" t="s">
        <v>1365</v>
      </c>
      <c r="FE3" t="s">
        <v>1364</v>
      </c>
      <c r="FF3" t="s">
        <v>1363</v>
      </c>
      <c r="FG3" t="s">
        <v>1363</v>
      </c>
      <c r="FH3" t="s">
        <v>1363</v>
      </c>
      <c r="FI3" t="s">
        <v>1365</v>
      </c>
      <c r="FJ3" t="s">
        <v>1363</v>
      </c>
      <c r="FK3" t="s">
        <v>1365</v>
      </c>
      <c r="FL3" t="s">
        <v>1365</v>
      </c>
      <c r="FM3" t="s">
        <v>1365</v>
      </c>
      <c r="FN3" t="s">
        <v>1363</v>
      </c>
      <c r="FO3" t="s">
        <v>1365</v>
      </c>
      <c r="FP3" t="s">
        <v>1365</v>
      </c>
      <c r="FQ3" t="s">
        <v>1363</v>
      </c>
      <c r="FR3" t="s">
        <v>1364</v>
      </c>
      <c r="FS3" t="s">
        <v>1365</v>
      </c>
      <c r="FT3" t="s">
        <v>1365</v>
      </c>
      <c r="FU3" t="s">
        <v>1365</v>
      </c>
      <c r="FV3" t="s">
        <v>1364</v>
      </c>
      <c r="FW3" t="s">
        <v>1363</v>
      </c>
      <c r="FX3" t="s">
        <v>1365</v>
      </c>
      <c r="FY3" t="s">
        <v>1365</v>
      </c>
      <c r="FZ3" t="s">
        <v>1427</v>
      </c>
      <c r="GA3" t="s">
        <v>1432</v>
      </c>
      <c r="GB3" t="s">
        <v>1368</v>
      </c>
      <c r="GC3" t="s">
        <v>1401</v>
      </c>
      <c r="GD3" t="s">
        <v>1404</v>
      </c>
      <c r="GE3" t="s">
        <v>1405</v>
      </c>
      <c r="GF3" t="s">
        <v>1379</v>
      </c>
      <c r="GG3" t="s">
        <v>1380</v>
      </c>
      <c r="GH3" t="s">
        <v>1480</v>
      </c>
      <c r="GI3" t="s">
        <v>1371</v>
      </c>
      <c r="GJ3" t="s">
        <v>1541</v>
      </c>
      <c r="GK3" t="s">
        <v>1542</v>
      </c>
      <c r="GL3" t="s">
        <v>1543</v>
      </c>
      <c r="GM3" t="s">
        <v>1402</v>
      </c>
      <c r="GN3" t="s">
        <v>1403</v>
      </c>
      <c r="GO3" t="s">
        <v>1363</v>
      </c>
      <c r="GP3" t="s">
        <v>1363</v>
      </c>
      <c r="GQ3" t="s">
        <v>1365</v>
      </c>
      <c r="GR3" t="s">
        <v>1376</v>
      </c>
      <c r="GS3" t="s">
        <v>1363</v>
      </c>
      <c r="GT3" t="s">
        <v>1364</v>
      </c>
      <c r="GU3" t="s">
        <v>1363</v>
      </c>
      <c r="GV3" t="s">
        <v>1365</v>
      </c>
      <c r="GW3" t="s">
        <v>1365</v>
      </c>
      <c r="GX3" t="s">
        <v>1363</v>
      </c>
      <c r="GY3" t="s">
        <v>1363</v>
      </c>
      <c r="GZ3" t="s">
        <v>1363</v>
      </c>
      <c r="HA3" t="s">
        <v>1363</v>
      </c>
      <c r="HB3" t="s">
        <v>1363</v>
      </c>
      <c r="HC3" t="s">
        <v>1376</v>
      </c>
      <c r="HD3" t="s">
        <v>1365</v>
      </c>
      <c r="HE3" t="s">
        <v>1365</v>
      </c>
      <c r="HF3" t="s">
        <v>1365</v>
      </c>
      <c r="HG3" t="s">
        <v>1365</v>
      </c>
      <c r="HH3" t="s">
        <v>1363</v>
      </c>
      <c r="HI3" t="s">
        <v>1365</v>
      </c>
      <c r="HJ3" t="s">
        <v>1365</v>
      </c>
      <c r="HK3" t="s">
        <v>1326</v>
      </c>
      <c r="HL3" t="s">
        <v>1366</v>
      </c>
      <c r="HM3" t="s">
        <v>1367</v>
      </c>
      <c r="HN3" t="s">
        <v>1368</v>
      </c>
      <c r="HO3" t="s">
        <v>1401</v>
      </c>
      <c r="HP3" t="s">
        <v>1402</v>
      </c>
      <c r="HQ3" t="s">
        <v>1403</v>
      </c>
      <c r="HR3" t="s">
        <v>1379</v>
      </c>
      <c r="HS3" t="s">
        <v>1380</v>
      </c>
      <c r="HT3" t="s">
        <v>1513</v>
      </c>
      <c r="HU3" t="s">
        <v>1432</v>
      </c>
      <c r="HV3" t="s">
        <v>1382</v>
      </c>
      <c r="HW3" t="s">
        <v>1377</v>
      </c>
      <c r="HX3" t="s">
        <v>1458</v>
      </c>
      <c r="HY3" t="s">
        <v>1364</v>
      </c>
      <c r="HZ3" t="s">
        <v>1365</v>
      </c>
      <c r="IA3" t="s">
        <v>1363</v>
      </c>
      <c r="IB3" t="s">
        <v>1363</v>
      </c>
      <c r="IC3" t="s">
        <v>1365</v>
      </c>
      <c r="ID3" t="s">
        <v>1365</v>
      </c>
      <c r="IE3" t="s">
        <v>1363</v>
      </c>
      <c r="IF3" t="s">
        <v>1364</v>
      </c>
      <c r="IG3" t="s">
        <v>1365</v>
      </c>
      <c r="IH3" t="s">
        <v>1376</v>
      </c>
      <c r="II3" t="s">
        <v>1364</v>
      </c>
      <c r="IJ3" t="s">
        <v>1365</v>
      </c>
      <c r="IK3" t="s">
        <v>1376</v>
      </c>
      <c r="IL3" t="s">
        <v>1364</v>
      </c>
      <c r="IM3" t="s">
        <v>1364</v>
      </c>
      <c r="IN3" t="s">
        <v>1365</v>
      </c>
      <c r="IO3" t="s">
        <v>1363</v>
      </c>
      <c r="IP3" t="s">
        <v>1557</v>
      </c>
      <c r="IQ3" t="s">
        <v>1558</v>
      </c>
      <c r="IR3" t="s">
        <v>1399</v>
      </c>
      <c r="IS3" t="s">
        <v>1548</v>
      </c>
      <c r="IT3" t="s">
        <v>1559</v>
      </c>
      <c r="IU3" t="s">
        <v>1560</v>
      </c>
      <c r="IV3" t="s">
        <v>1418</v>
      </c>
      <c r="IX3" t="s">
        <v>1391</v>
      </c>
      <c r="IY3" t="s">
        <v>1419</v>
      </c>
      <c r="IZ3" t="s">
        <v>1419</v>
      </c>
      <c r="JA3" t="s">
        <v>1561</v>
      </c>
      <c r="JB3" t="s">
        <v>1393</v>
      </c>
      <c r="JC3" t="s">
        <v>1393</v>
      </c>
      <c r="JD3" t="s">
        <v>1393</v>
      </c>
      <c r="JE3" t="s">
        <v>1394</v>
      </c>
      <c r="JF3" t="s">
        <v>1393</v>
      </c>
      <c r="JH3" t="s">
        <v>1326</v>
      </c>
      <c r="JI3" t="s">
        <v>1325</v>
      </c>
      <c r="JJ3" t="s">
        <v>1326</v>
      </c>
      <c r="JR3" s="43">
        <v>715</v>
      </c>
    </row>
    <row r="4" spans="1:339" x14ac:dyDescent="0.25">
      <c r="A4" s="37">
        <v>1003</v>
      </c>
      <c r="B4" s="40">
        <v>1003</v>
      </c>
      <c r="C4" t="s">
        <v>1421</v>
      </c>
      <c r="D4" t="s">
        <v>1422</v>
      </c>
      <c r="E4" t="s">
        <v>1356</v>
      </c>
      <c r="F4" t="s">
        <v>1423</v>
      </c>
      <c r="G4" t="s">
        <v>1358</v>
      </c>
      <c r="H4" t="s">
        <v>1424</v>
      </c>
      <c r="I4" t="s">
        <v>1414</v>
      </c>
      <c r="J4" t="s">
        <v>1312</v>
      </c>
      <c r="K4" t="s">
        <v>1361</v>
      </c>
      <c r="L4" t="s">
        <v>1326</v>
      </c>
      <c r="M4" t="s">
        <v>1326</v>
      </c>
      <c r="N4" t="s">
        <v>1425</v>
      </c>
      <c r="O4" t="s">
        <v>1365</v>
      </c>
      <c r="P4" t="s">
        <v>1364</v>
      </c>
      <c r="Q4" t="s">
        <v>1376</v>
      </c>
      <c r="R4" t="s">
        <v>1365</v>
      </c>
      <c r="S4" t="s">
        <v>1365</v>
      </c>
      <c r="T4" t="s">
        <v>1365</v>
      </c>
      <c r="U4" t="s">
        <v>1376</v>
      </c>
      <c r="V4" t="s">
        <v>1365</v>
      </c>
      <c r="W4" t="s">
        <v>1365</v>
      </c>
      <c r="X4" t="s">
        <v>1365</v>
      </c>
      <c r="Y4" t="s">
        <v>1365</v>
      </c>
      <c r="Z4" t="s">
        <v>1364</v>
      </c>
      <c r="AA4" t="s">
        <v>1376</v>
      </c>
      <c r="AB4" t="s">
        <v>1365</v>
      </c>
      <c r="AC4" t="s">
        <v>1364</v>
      </c>
      <c r="AD4" t="s">
        <v>1365</v>
      </c>
      <c r="AE4" t="s">
        <v>1364</v>
      </c>
      <c r="AF4" t="s">
        <v>1365</v>
      </c>
      <c r="AG4" t="s">
        <v>1365</v>
      </c>
      <c r="AH4" t="s">
        <v>1364</v>
      </c>
      <c r="AI4" t="s">
        <v>1365</v>
      </c>
      <c r="AJ4" t="s">
        <v>1364</v>
      </c>
      <c r="AK4" t="s">
        <v>1364</v>
      </c>
      <c r="AL4" t="s">
        <v>1364</v>
      </c>
      <c r="AM4" t="s">
        <v>1365</v>
      </c>
      <c r="AN4" t="s">
        <v>1365</v>
      </c>
      <c r="AO4" t="s">
        <v>1365</v>
      </c>
      <c r="AP4" t="s">
        <v>1366</v>
      </c>
      <c r="AQ4" t="s">
        <v>1367</v>
      </c>
      <c r="AR4" t="s">
        <v>1370</v>
      </c>
      <c r="AS4" t="s">
        <v>1371</v>
      </c>
      <c r="AT4" t="s">
        <v>1402</v>
      </c>
      <c r="AU4" t="s">
        <v>1426</v>
      </c>
      <c r="AV4" t="s">
        <v>1377</v>
      </c>
      <c r="AW4" t="s">
        <v>1378</v>
      </c>
      <c r="AX4" t="s">
        <v>1427</v>
      </c>
      <c r="AY4" t="s">
        <v>1428</v>
      </c>
      <c r="AZ4" t="s">
        <v>1429</v>
      </c>
      <c r="BA4" t="s">
        <v>1430</v>
      </c>
      <c r="BB4" t="s">
        <v>1431</v>
      </c>
      <c r="BC4" t="s">
        <v>1379</v>
      </c>
      <c r="BD4" t="s">
        <v>1380</v>
      </c>
      <c r="BE4" t="s">
        <v>1365</v>
      </c>
      <c r="BF4" t="s">
        <v>1365</v>
      </c>
      <c r="BG4" t="s">
        <v>1364</v>
      </c>
      <c r="BH4" t="s">
        <v>1365</v>
      </c>
      <c r="BI4" t="s">
        <v>1363</v>
      </c>
      <c r="BJ4" t="s">
        <v>1363</v>
      </c>
      <c r="BK4" t="s">
        <v>1363</v>
      </c>
      <c r="BL4" t="s">
        <v>1363</v>
      </c>
      <c r="BM4" t="s">
        <v>1363</v>
      </c>
      <c r="BN4" t="s">
        <v>1363</v>
      </c>
      <c r="BO4" t="s">
        <v>1363</v>
      </c>
      <c r="BP4" t="s">
        <v>1363</v>
      </c>
      <c r="BQ4" t="s">
        <v>1363</v>
      </c>
      <c r="BR4" t="s">
        <v>1363</v>
      </c>
      <c r="BS4" t="s">
        <v>1363</v>
      </c>
      <c r="BT4" t="s">
        <v>1376</v>
      </c>
      <c r="BU4" t="s">
        <v>1365</v>
      </c>
      <c r="BV4" t="s">
        <v>1365</v>
      </c>
      <c r="BW4" t="s">
        <v>1365</v>
      </c>
      <c r="BX4" t="s">
        <v>1365</v>
      </c>
      <c r="BY4" t="s">
        <v>1365</v>
      </c>
      <c r="BZ4" t="s">
        <v>1365</v>
      </c>
      <c r="CA4" t="s">
        <v>1326</v>
      </c>
      <c r="CB4" t="s">
        <v>1368</v>
      </c>
      <c r="CC4" t="s">
        <v>1401</v>
      </c>
      <c r="CD4" t="s">
        <v>1427</v>
      </c>
      <c r="CE4" t="s">
        <v>1432</v>
      </c>
      <c r="CF4" t="s">
        <v>1360</v>
      </c>
      <c r="CG4" t="s">
        <v>1411</v>
      </c>
      <c r="CH4" t="s">
        <v>1427</v>
      </c>
      <c r="CI4" t="s">
        <v>1432</v>
      </c>
      <c r="CJ4" t="s">
        <v>1433</v>
      </c>
      <c r="CK4" t="s">
        <v>1401</v>
      </c>
      <c r="CL4" t="s">
        <v>1382</v>
      </c>
      <c r="CM4" t="s">
        <v>1382</v>
      </c>
      <c r="CN4" t="s">
        <v>1399</v>
      </c>
      <c r="CO4" t="s">
        <v>1365</v>
      </c>
      <c r="CP4" t="s">
        <v>1364</v>
      </c>
      <c r="CQ4" t="s">
        <v>1365</v>
      </c>
      <c r="CR4" t="s">
        <v>1365</v>
      </c>
      <c r="CS4" t="s">
        <v>1365</v>
      </c>
      <c r="CT4" t="s">
        <v>1376</v>
      </c>
      <c r="CU4" t="s">
        <v>1365</v>
      </c>
      <c r="CV4" t="s">
        <v>1364</v>
      </c>
      <c r="CW4" t="s">
        <v>1364</v>
      </c>
      <c r="CX4" t="s">
        <v>1364</v>
      </c>
      <c r="CY4" t="s">
        <v>1376</v>
      </c>
      <c r="CZ4" t="s">
        <v>1364</v>
      </c>
      <c r="DA4" t="s">
        <v>1376</v>
      </c>
      <c r="DB4" t="s">
        <v>1364</v>
      </c>
      <c r="DC4" t="s">
        <v>1364</v>
      </c>
      <c r="DD4" t="s">
        <v>1364</v>
      </c>
      <c r="DE4" t="s">
        <v>1364</v>
      </c>
      <c r="DF4" t="s">
        <v>1434</v>
      </c>
      <c r="DG4" t="s">
        <v>1435</v>
      </c>
      <c r="DH4" t="s">
        <v>1402</v>
      </c>
      <c r="DI4" t="s">
        <v>1436</v>
      </c>
      <c r="DJ4" t="s">
        <v>1388</v>
      </c>
      <c r="DK4" t="s">
        <v>1389</v>
      </c>
      <c r="DL4" t="s">
        <v>1390</v>
      </c>
      <c r="DN4" t="s">
        <v>1437</v>
      </c>
      <c r="DO4" t="s">
        <v>1437</v>
      </c>
      <c r="DP4" t="s">
        <v>1437</v>
      </c>
      <c r="DX4" t="s">
        <v>1326</v>
      </c>
      <c r="DY4" t="s">
        <v>1325</v>
      </c>
      <c r="DZ4" t="s">
        <v>1326</v>
      </c>
      <c r="EH4" s="40">
        <v>17</v>
      </c>
      <c r="EI4" s="42"/>
      <c r="JR4" s="43"/>
    </row>
    <row r="5" spans="1:339" x14ac:dyDescent="0.25">
      <c r="A5" s="38">
        <v>1004</v>
      </c>
      <c r="B5" s="40">
        <v>1004</v>
      </c>
      <c r="C5" t="s">
        <v>1438</v>
      </c>
      <c r="D5" t="s">
        <v>1439</v>
      </c>
      <c r="E5" t="s">
        <v>1356</v>
      </c>
      <c r="F5" t="s">
        <v>1440</v>
      </c>
      <c r="G5" t="s">
        <v>1441</v>
      </c>
      <c r="H5" t="s">
        <v>1442</v>
      </c>
      <c r="J5" t="s">
        <v>1312</v>
      </c>
      <c r="K5" t="s">
        <v>1361</v>
      </c>
      <c r="L5" t="s">
        <v>1443</v>
      </c>
      <c r="M5" t="s">
        <v>1443</v>
      </c>
      <c r="N5" t="s">
        <v>1425</v>
      </c>
      <c r="O5" t="s">
        <v>1363</v>
      </c>
      <c r="P5" t="s">
        <v>1365</v>
      </c>
      <c r="Q5" t="s">
        <v>1363</v>
      </c>
      <c r="R5" t="s">
        <v>1365</v>
      </c>
      <c r="S5" t="s">
        <v>1363</v>
      </c>
      <c r="T5" t="s">
        <v>1363</v>
      </c>
      <c r="U5" t="s">
        <v>1365</v>
      </c>
      <c r="V5" t="s">
        <v>1364</v>
      </c>
      <c r="W5" t="s">
        <v>1363</v>
      </c>
      <c r="X5" t="s">
        <v>1363</v>
      </c>
      <c r="Y5" t="s">
        <v>1363</v>
      </c>
      <c r="Z5" t="s">
        <v>1365</v>
      </c>
      <c r="AA5" t="s">
        <v>1364</v>
      </c>
      <c r="AB5" t="s">
        <v>1363</v>
      </c>
      <c r="AC5" t="s">
        <v>1363</v>
      </c>
      <c r="AD5" t="s">
        <v>1363</v>
      </c>
      <c r="AE5" t="s">
        <v>1365</v>
      </c>
      <c r="AF5" t="s">
        <v>1365</v>
      </c>
      <c r="AG5" t="s">
        <v>1363</v>
      </c>
      <c r="AH5" t="s">
        <v>1363</v>
      </c>
      <c r="AI5" t="s">
        <v>1384</v>
      </c>
      <c r="AJ5" t="s">
        <v>1363</v>
      </c>
      <c r="AK5" t="s">
        <v>1363</v>
      </c>
      <c r="AL5" t="s">
        <v>1363</v>
      </c>
      <c r="AM5" t="s">
        <v>1363</v>
      </c>
      <c r="AN5" t="s">
        <v>1363</v>
      </c>
      <c r="AO5" t="s">
        <v>1363</v>
      </c>
      <c r="AP5" t="s">
        <v>1402</v>
      </c>
      <c r="AQ5" t="s">
        <v>1403</v>
      </c>
      <c r="AR5" t="s">
        <v>1368</v>
      </c>
      <c r="AS5" t="s">
        <v>1401</v>
      </c>
      <c r="AT5" t="s">
        <v>1399</v>
      </c>
      <c r="AU5" t="s">
        <v>1444</v>
      </c>
      <c r="AV5" t="s">
        <v>1370</v>
      </c>
      <c r="AW5" t="s">
        <v>1371</v>
      </c>
      <c r="AX5" t="s">
        <v>1406</v>
      </c>
      <c r="AY5" t="s">
        <v>1407</v>
      </c>
      <c r="AZ5" t="s">
        <v>1445</v>
      </c>
      <c r="BA5" t="s">
        <v>1446</v>
      </c>
      <c r="BB5" t="s">
        <v>1447</v>
      </c>
      <c r="BC5" t="s">
        <v>1360</v>
      </c>
      <c r="BD5" t="s">
        <v>1411</v>
      </c>
      <c r="BE5" t="s">
        <v>1363</v>
      </c>
      <c r="BF5" t="s">
        <v>1363</v>
      </c>
      <c r="BG5" t="s">
        <v>1363</v>
      </c>
      <c r="BH5" t="s">
        <v>1363</v>
      </c>
      <c r="BI5" t="s">
        <v>1363</v>
      </c>
      <c r="BJ5" t="s">
        <v>1365</v>
      </c>
      <c r="BK5" t="s">
        <v>1363</v>
      </c>
      <c r="BL5" t="s">
        <v>1363</v>
      </c>
      <c r="BM5" t="s">
        <v>1363</v>
      </c>
      <c r="BN5" t="s">
        <v>1364</v>
      </c>
      <c r="BO5" t="s">
        <v>1363</v>
      </c>
      <c r="BP5" t="s">
        <v>1363</v>
      </c>
      <c r="BQ5" t="s">
        <v>1363</v>
      </c>
      <c r="BR5" t="s">
        <v>1365</v>
      </c>
      <c r="BS5" t="s">
        <v>1363</v>
      </c>
      <c r="BT5" t="s">
        <v>1363</v>
      </c>
      <c r="BU5" t="s">
        <v>1364</v>
      </c>
      <c r="BV5" t="s">
        <v>1365</v>
      </c>
      <c r="BW5" t="s">
        <v>1364</v>
      </c>
      <c r="BX5" t="s">
        <v>1363</v>
      </c>
      <c r="BY5" t="s">
        <v>1363</v>
      </c>
      <c r="BZ5" t="s">
        <v>1365</v>
      </c>
      <c r="CA5" t="s">
        <v>1325</v>
      </c>
      <c r="CB5" t="s">
        <v>1427</v>
      </c>
      <c r="CC5" t="s">
        <v>1432</v>
      </c>
      <c r="CD5" t="s">
        <v>1402</v>
      </c>
      <c r="CE5" t="s">
        <v>1403</v>
      </c>
      <c r="CF5" t="s">
        <v>1360</v>
      </c>
      <c r="CG5" t="s">
        <v>1411</v>
      </c>
      <c r="CH5" t="s">
        <v>1360</v>
      </c>
      <c r="CI5" t="s">
        <v>1411</v>
      </c>
      <c r="CJ5" t="s">
        <v>1448</v>
      </c>
      <c r="CK5" t="s">
        <v>1403</v>
      </c>
      <c r="CL5" t="s">
        <v>1413</v>
      </c>
      <c r="CM5" t="s">
        <v>1377</v>
      </c>
      <c r="CN5" t="s">
        <v>1399</v>
      </c>
      <c r="CO5" t="s">
        <v>1365</v>
      </c>
      <c r="CP5" t="s">
        <v>1365</v>
      </c>
      <c r="CQ5" t="s">
        <v>1363</v>
      </c>
      <c r="CR5" t="s">
        <v>1363</v>
      </c>
      <c r="CS5" t="s">
        <v>1363</v>
      </c>
      <c r="CT5" t="s">
        <v>1364</v>
      </c>
      <c r="CU5" t="s">
        <v>1376</v>
      </c>
      <c r="CV5" t="s">
        <v>1376</v>
      </c>
      <c r="CW5" t="s">
        <v>1376</v>
      </c>
      <c r="CX5" t="s">
        <v>1376</v>
      </c>
      <c r="CY5" t="s">
        <v>1363</v>
      </c>
      <c r="CZ5" t="s">
        <v>1363</v>
      </c>
      <c r="DA5" t="s">
        <v>1364</v>
      </c>
      <c r="DB5" t="s">
        <v>1364</v>
      </c>
      <c r="DC5" t="s">
        <v>1365</v>
      </c>
      <c r="DD5" t="s">
        <v>1376</v>
      </c>
      <c r="DE5" t="s">
        <v>1384</v>
      </c>
      <c r="DF5" t="s">
        <v>1434</v>
      </c>
      <c r="DG5" t="s">
        <v>1435</v>
      </c>
      <c r="DH5" t="s">
        <v>1414</v>
      </c>
      <c r="DI5" t="s">
        <v>1449</v>
      </c>
      <c r="DJ5" t="s">
        <v>1450</v>
      </c>
      <c r="DK5" t="s">
        <v>1451</v>
      </c>
      <c r="DL5" t="s">
        <v>1452</v>
      </c>
      <c r="DN5" t="s">
        <v>1437</v>
      </c>
      <c r="DO5" t="s">
        <v>1419</v>
      </c>
      <c r="DP5" t="s">
        <v>1391</v>
      </c>
      <c r="DQ5" t="s">
        <v>1453</v>
      </c>
      <c r="DR5" t="s">
        <v>1394</v>
      </c>
      <c r="DS5" t="s">
        <v>1394</v>
      </c>
      <c r="DT5" t="s">
        <v>1393</v>
      </c>
      <c r="DU5" t="s">
        <v>1394</v>
      </c>
      <c r="DV5" t="s">
        <v>1394</v>
      </c>
      <c r="DX5" t="s">
        <v>1325</v>
      </c>
      <c r="DY5" t="s">
        <v>1325</v>
      </c>
      <c r="DZ5" t="s">
        <v>1326</v>
      </c>
      <c r="EF5" t="s">
        <v>1325</v>
      </c>
      <c r="EH5" s="40">
        <v>19</v>
      </c>
      <c r="EI5" s="42">
        <v>1004</v>
      </c>
      <c r="EJ5" t="s">
        <v>1562</v>
      </c>
      <c r="EK5" t="s">
        <v>1563</v>
      </c>
      <c r="EL5" t="s">
        <v>1356</v>
      </c>
      <c r="EM5" t="s">
        <v>1564</v>
      </c>
      <c r="EN5" t="s">
        <v>1394</v>
      </c>
      <c r="EO5" t="s">
        <v>1393</v>
      </c>
      <c r="EP5" t="s">
        <v>1393</v>
      </c>
      <c r="EQ5" t="s">
        <v>1440</v>
      </c>
      <c r="ER5" t="s">
        <v>1565</v>
      </c>
      <c r="ES5" t="s">
        <v>1566</v>
      </c>
      <c r="ET5" t="s">
        <v>1312</v>
      </c>
      <c r="EU5" t="s">
        <v>1361</v>
      </c>
      <c r="EV5" t="s">
        <v>1443</v>
      </c>
      <c r="EW5" t="s">
        <v>1443</v>
      </c>
      <c r="EX5" t="s">
        <v>1425</v>
      </c>
      <c r="EY5" t="s">
        <v>1363</v>
      </c>
      <c r="EZ5" t="s">
        <v>1365</v>
      </c>
      <c r="FA5" t="s">
        <v>1365</v>
      </c>
      <c r="FB5" t="s">
        <v>1364</v>
      </c>
      <c r="FC5" t="s">
        <v>1376</v>
      </c>
      <c r="FD5" t="s">
        <v>1363</v>
      </c>
      <c r="FE5" t="s">
        <v>1364</v>
      </c>
      <c r="FF5" t="s">
        <v>1363</v>
      </c>
      <c r="FG5" t="s">
        <v>1363</v>
      </c>
      <c r="FH5" t="s">
        <v>1363</v>
      </c>
      <c r="FI5" t="s">
        <v>1363</v>
      </c>
      <c r="FJ5" t="s">
        <v>1363</v>
      </c>
      <c r="FK5" t="s">
        <v>1363</v>
      </c>
      <c r="FL5" t="s">
        <v>1363</v>
      </c>
      <c r="FM5" t="s">
        <v>1364</v>
      </c>
      <c r="FN5" t="s">
        <v>1363</v>
      </c>
      <c r="FO5" t="s">
        <v>1364</v>
      </c>
      <c r="FP5" t="s">
        <v>1376</v>
      </c>
      <c r="FQ5" t="s">
        <v>1363</v>
      </c>
      <c r="FR5" t="s">
        <v>1363</v>
      </c>
      <c r="FS5" t="s">
        <v>1376</v>
      </c>
      <c r="FT5" t="s">
        <v>1363</v>
      </c>
      <c r="FU5" t="s">
        <v>1363</v>
      </c>
      <c r="FV5" t="s">
        <v>1365</v>
      </c>
      <c r="FW5" t="s">
        <v>1363</v>
      </c>
      <c r="FX5" t="s">
        <v>1363</v>
      </c>
      <c r="FY5" t="s">
        <v>1363</v>
      </c>
      <c r="FZ5" t="s">
        <v>1379</v>
      </c>
      <c r="GA5" t="s">
        <v>1380</v>
      </c>
      <c r="GB5" t="s">
        <v>1368</v>
      </c>
      <c r="GC5" t="s">
        <v>1401</v>
      </c>
      <c r="GD5" t="s">
        <v>1414</v>
      </c>
      <c r="GE5" t="s">
        <v>1461</v>
      </c>
      <c r="GF5" t="s">
        <v>1379</v>
      </c>
      <c r="GG5" t="s">
        <v>1380</v>
      </c>
      <c r="GH5" t="s">
        <v>1404</v>
      </c>
      <c r="GI5" t="s">
        <v>1567</v>
      </c>
      <c r="GJ5" t="s">
        <v>1520</v>
      </c>
      <c r="GK5" t="s">
        <v>1521</v>
      </c>
      <c r="GL5" t="s">
        <v>1522</v>
      </c>
      <c r="GM5" t="s">
        <v>1360</v>
      </c>
      <c r="GN5" t="s">
        <v>1411</v>
      </c>
      <c r="GO5" t="s">
        <v>1363</v>
      </c>
      <c r="GP5" t="s">
        <v>1363</v>
      </c>
      <c r="GQ5" t="s">
        <v>1363</v>
      </c>
      <c r="GR5" t="s">
        <v>1363</v>
      </c>
      <c r="GS5" t="s">
        <v>1363</v>
      </c>
      <c r="GT5" t="s">
        <v>1364</v>
      </c>
      <c r="GU5" t="s">
        <v>1363</v>
      </c>
      <c r="GV5" t="s">
        <v>1363</v>
      </c>
      <c r="GW5" t="s">
        <v>1365</v>
      </c>
      <c r="GX5" t="s">
        <v>1363</v>
      </c>
      <c r="GY5" t="s">
        <v>1364</v>
      </c>
      <c r="GZ5" t="s">
        <v>1363</v>
      </c>
      <c r="HA5" t="s">
        <v>1363</v>
      </c>
      <c r="HB5" t="s">
        <v>1363</v>
      </c>
      <c r="HC5" t="s">
        <v>1363</v>
      </c>
      <c r="HD5" t="s">
        <v>1363</v>
      </c>
      <c r="HE5" t="s">
        <v>1364</v>
      </c>
      <c r="HF5" t="s">
        <v>1365</v>
      </c>
      <c r="HG5" t="s">
        <v>1363</v>
      </c>
      <c r="HH5" t="s">
        <v>1363</v>
      </c>
      <c r="HI5" t="s">
        <v>1363</v>
      </c>
      <c r="HJ5" t="s">
        <v>1365</v>
      </c>
      <c r="HK5" t="s">
        <v>1325</v>
      </c>
      <c r="HL5" t="s">
        <v>1368</v>
      </c>
      <c r="HM5" t="s">
        <v>1401</v>
      </c>
      <c r="HN5" t="s">
        <v>1402</v>
      </c>
      <c r="HO5" t="s">
        <v>1403</v>
      </c>
      <c r="HP5" t="s">
        <v>1360</v>
      </c>
      <c r="HQ5" t="s">
        <v>1411</v>
      </c>
      <c r="HR5" t="s">
        <v>1368</v>
      </c>
      <c r="HS5" t="s">
        <v>1401</v>
      </c>
      <c r="HT5" t="s">
        <v>1506</v>
      </c>
      <c r="HU5" t="s">
        <v>1507</v>
      </c>
      <c r="HV5" t="s">
        <v>1377</v>
      </c>
      <c r="HW5" t="s">
        <v>1377</v>
      </c>
      <c r="HX5" t="s">
        <v>1406</v>
      </c>
      <c r="HY5" t="s">
        <v>1365</v>
      </c>
      <c r="HZ5" t="s">
        <v>1365</v>
      </c>
      <c r="IA5" t="s">
        <v>1363</v>
      </c>
      <c r="IB5" t="s">
        <v>1363</v>
      </c>
      <c r="IC5" t="s">
        <v>1363</v>
      </c>
      <c r="ID5" t="s">
        <v>1363</v>
      </c>
      <c r="IE5" t="s">
        <v>1363</v>
      </c>
      <c r="IF5" t="s">
        <v>1363</v>
      </c>
      <c r="IG5" t="s">
        <v>1364</v>
      </c>
      <c r="IH5" t="s">
        <v>1363</v>
      </c>
      <c r="II5" t="s">
        <v>1363</v>
      </c>
      <c r="IJ5" t="s">
        <v>1363</v>
      </c>
      <c r="IK5" t="s">
        <v>1363</v>
      </c>
      <c r="IL5" t="s">
        <v>1363</v>
      </c>
      <c r="IM5" t="s">
        <v>1363</v>
      </c>
      <c r="IN5" t="s">
        <v>1363</v>
      </c>
      <c r="IO5" t="s">
        <v>1363</v>
      </c>
      <c r="IP5" t="s">
        <v>1460</v>
      </c>
      <c r="IQ5" t="s">
        <v>1461</v>
      </c>
      <c r="IR5" t="s">
        <v>1415</v>
      </c>
      <c r="IS5" t="s">
        <v>1411</v>
      </c>
      <c r="IT5" t="s">
        <v>1568</v>
      </c>
      <c r="IU5" t="s">
        <v>1569</v>
      </c>
      <c r="IV5" t="s">
        <v>1465</v>
      </c>
      <c r="IX5" t="s">
        <v>1437</v>
      </c>
      <c r="IY5" t="s">
        <v>1419</v>
      </c>
      <c r="IZ5" t="s">
        <v>1391</v>
      </c>
      <c r="JA5" t="s">
        <v>1570</v>
      </c>
      <c r="JB5" t="s">
        <v>1393</v>
      </c>
      <c r="JC5" t="s">
        <v>1393</v>
      </c>
      <c r="JD5" t="s">
        <v>1394</v>
      </c>
      <c r="JE5" t="s">
        <v>1393</v>
      </c>
      <c r="JF5" t="s">
        <v>1394</v>
      </c>
      <c r="JH5" t="s">
        <v>1325</v>
      </c>
      <c r="JI5" t="s">
        <v>1325</v>
      </c>
      <c r="JJ5" t="s">
        <v>1325</v>
      </c>
      <c r="JK5" t="s">
        <v>1529</v>
      </c>
      <c r="JL5" t="s">
        <v>1571</v>
      </c>
      <c r="JM5" t="s">
        <v>1411</v>
      </c>
      <c r="JN5" t="s">
        <v>1411</v>
      </c>
      <c r="JO5" t="s">
        <v>1325</v>
      </c>
      <c r="JP5" t="s">
        <v>1325</v>
      </c>
      <c r="JQ5" t="s">
        <v>1443</v>
      </c>
      <c r="JR5" s="43">
        <v>7</v>
      </c>
    </row>
    <row r="6" spans="1:339" x14ac:dyDescent="0.25">
      <c r="A6" s="37">
        <v>1005</v>
      </c>
      <c r="B6" s="40">
        <v>1005</v>
      </c>
      <c r="C6" t="s">
        <v>1454</v>
      </c>
      <c r="D6" t="s">
        <v>1455</v>
      </c>
      <c r="E6" t="s">
        <v>1356</v>
      </c>
      <c r="F6" t="s">
        <v>1456</v>
      </c>
      <c r="G6" t="s">
        <v>1441</v>
      </c>
      <c r="H6" t="s">
        <v>1457</v>
      </c>
      <c r="J6" t="s">
        <v>1313</v>
      </c>
      <c r="K6" t="s">
        <v>1361</v>
      </c>
      <c r="L6" t="s">
        <v>1443</v>
      </c>
      <c r="M6" t="s">
        <v>1443</v>
      </c>
      <c r="N6" t="s">
        <v>1425</v>
      </c>
      <c r="O6" t="s">
        <v>1363</v>
      </c>
      <c r="P6" t="s">
        <v>1365</v>
      </c>
      <c r="Q6" t="s">
        <v>1364</v>
      </c>
      <c r="R6" t="s">
        <v>1363</v>
      </c>
      <c r="S6" t="s">
        <v>1365</v>
      </c>
      <c r="T6" t="s">
        <v>1363</v>
      </c>
      <c r="U6" t="s">
        <v>1365</v>
      </c>
      <c r="V6" t="s">
        <v>1363</v>
      </c>
      <c r="W6" t="s">
        <v>1365</v>
      </c>
      <c r="X6" t="s">
        <v>1363</v>
      </c>
      <c r="Y6" t="s">
        <v>1365</v>
      </c>
      <c r="Z6" t="s">
        <v>1363</v>
      </c>
      <c r="AA6" t="s">
        <v>1365</v>
      </c>
      <c r="AB6" t="s">
        <v>1363</v>
      </c>
      <c r="AC6" t="s">
        <v>1365</v>
      </c>
      <c r="AD6" t="s">
        <v>1363</v>
      </c>
      <c r="AE6" t="s">
        <v>1363</v>
      </c>
      <c r="AF6" t="s">
        <v>1365</v>
      </c>
      <c r="AG6" t="s">
        <v>1363</v>
      </c>
      <c r="AH6" t="s">
        <v>1365</v>
      </c>
      <c r="AI6" t="s">
        <v>1376</v>
      </c>
      <c r="AJ6" t="s">
        <v>1365</v>
      </c>
      <c r="AK6" t="s">
        <v>1363</v>
      </c>
      <c r="AL6" t="s">
        <v>1363</v>
      </c>
      <c r="AM6" t="s">
        <v>1365</v>
      </c>
      <c r="AN6" t="s">
        <v>1363</v>
      </c>
      <c r="AO6" t="s">
        <v>1365</v>
      </c>
      <c r="AP6" t="s">
        <v>1368</v>
      </c>
      <c r="AQ6" t="s">
        <v>1401</v>
      </c>
      <c r="AR6" t="s">
        <v>1360</v>
      </c>
      <c r="AS6" t="s">
        <v>1411</v>
      </c>
      <c r="AT6" t="s">
        <v>1404</v>
      </c>
      <c r="AU6" t="s">
        <v>1405</v>
      </c>
      <c r="AV6" t="s">
        <v>1366</v>
      </c>
      <c r="AW6" t="s">
        <v>1367</v>
      </c>
      <c r="AX6" t="s">
        <v>1458</v>
      </c>
      <c r="AY6" t="s">
        <v>1459</v>
      </c>
      <c r="AZ6" t="s">
        <v>1408</v>
      </c>
      <c r="BA6" t="s">
        <v>1409</v>
      </c>
      <c r="BB6" t="s">
        <v>1410</v>
      </c>
      <c r="BC6" t="s">
        <v>1368</v>
      </c>
      <c r="BD6" t="s">
        <v>1401</v>
      </c>
      <c r="BE6" t="s">
        <v>1363</v>
      </c>
      <c r="BF6" t="s">
        <v>1363</v>
      </c>
      <c r="BG6" t="s">
        <v>1365</v>
      </c>
      <c r="BH6" t="s">
        <v>1363</v>
      </c>
      <c r="BI6" t="s">
        <v>1363</v>
      </c>
      <c r="BJ6" t="s">
        <v>1376</v>
      </c>
      <c r="BK6" t="s">
        <v>1363</v>
      </c>
      <c r="BL6" t="s">
        <v>1363</v>
      </c>
      <c r="BM6" t="s">
        <v>1365</v>
      </c>
      <c r="BN6" t="s">
        <v>1363</v>
      </c>
      <c r="BO6" t="s">
        <v>1365</v>
      </c>
      <c r="BP6" t="s">
        <v>1363</v>
      </c>
      <c r="BQ6" t="s">
        <v>1363</v>
      </c>
      <c r="BR6" t="s">
        <v>1365</v>
      </c>
      <c r="BS6" t="s">
        <v>1363</v>
      </c>
      <c r="BT6" t="s">
        <v>1365</v>
      </c>
      <c r="BU6" t="s">
        <v>1363</v>
      </c>
      <c r="BV6" t="s">
        <v>1365</v>
      </c>
      <c r="BW6" t="s">
        <v>1364</v>
      </c>
      <c r="BX6" t="s">
        <v>1365</v>
      </c>
      <c r="BY6" t="s">
        <v>1363</v>
      </c>
      <c r="BZ6" t="s">
        <v>1363</v>
      </c>
      <c r="CA6" t="s">
        <v>1325</v>
      </c>
      <c r="CB6" t="s">
        <v>1427</v>
      </c>
      <c r="CC6" t="s">
        <v>1432</v>
      </c>
      <c r="CD6" t="s">
        <v>1427</v>
      </c>
      <c r="CE6" t="s">
        <v>1432</v>
      </c>
      <c r="CF6" t="s">
        <v>1360</v>
      </c>
      <c r="CG6" t="s">
        <v>1411</v>
      </c>
      <c r="CH6" t="s">
        <v>1368</v>
      </c>
      <c r="CI6" t="s">
        <v>1401</v>
      </c>
      <c r="CJ6" t="s">
        <v>1433</v>
      </c>
      <c r="CK6" t="s">
        <v>1401</v>
      </c>
      <c r="CL6" t="s">
        <v>1377</v>
      </c>
      <c r="CM6" t="s">
        <v>1377</v>
      </c>
      <c r="CN6" t="s">
        <v>1406</v>
      </c>
      <c r="CO6" t="s">
        <v>1365</v>
      </c>
      <c r="CP6" t="s">
        <v>1363</v>
      </c>
      <c r="CQ6" t="s">
        <v>1365</v>
      </c>
      <c r="CR6" t="s">
        <v>1363</v>
      </c>
      <c r="CS6" t="s">
        <v>1363</v>
      </c>
      <c r="CT6" t="s">
        <v>1363</v>
      </c>
      <c r="CU6" t="s">
        <v>1363</v>
      </c>
      <c r="CV6" t="s">
        <v>1363</v>
      </c>
      <c r="CW6" t="s">
        <v>1365</v>
      </c>
      <c r="CX6" t="s">
        <v>1365</v>
      </c>
      <c r="CY6" t="s">
        <v>1363</v>
      </c>
      <c r="CZ6" t="s">
        <v>1365</v>
      </c>
      <c r="DA6" t="s">
        <v>1363</v>
      </c>
      <c r="DB6" t="s">
        <v>1363</v>
      </c>
      <c r="DC6" t="s">
        <v>1363</v>
      </c>
      <c r="DD6" t="s">
        <v>1363</v>
      </c>
      <c r="DE6" t="s">
        <v>1363</v>
      </c>
      <c r="DF6" t="s">
        <v>1460</v>
      </c>
      <c r="DG6" t="s">
        <v>1461</v>
      </c>
      <c r="DH6" t="s">
        <v>1434</v>
      </c>
      <c r="DI6" t="s">
        <v>1462</v>
      </c>
      <c r="DJ6" t="s">
        <v>1463</v>
      </c>
      <c r="DK6" t="s">
        <v>1464</v>
      </c>
      <c r="DL6" t="s">
        <v>1465</v>
      </c>
      <c r="DN6" t="s">
        <v>1437</v>
      </c>
      <c r="DO6" t="s">
        <v>1437</v>
      </c>
      <c r="DP6" t="s">
        <v>1419</v>
      </c>
      <c r="DQ6" t="s">
        <v>1466</v>
      </c>
      <c r="DR6" t="s">
        <v>1393</v>
      </c>
      <c r="DS6" t="s">
        <v>1394</v>
      </c>
      <c r="DT6" t="s">
        <v>1394</v>
      </c>
      <c r="DU6" t="s">
        <v>1394</v>
      </c>
      <c r="DV6" t="s">
        <v>1394</v>
      </c>
      <c r="DX6" t="s">
        <v>1325</v>
      </c>
      <c r="DY6" t="s">
        <v>1325</v>
      </c>
      <c r="DZ6" t="s">
        <v>1326</v>
      </c>
      <c r="EF6" t="s">
        <v>1325</v>
      </c>
      <c r="EH6" s="40">
        <v>169</v>
      </c>
      <c r="EI6" s="42">
        <v>1005</v>
      </c>
      <c r="EJ6" t="s">
        <v>1572</v>
      </c>
      <c r="EK6" t="s">
        <v>1573</v>
      </c>
      <c r="EL6" t="s">
        <v>1356</v>
      </c>
      <c r="EM6" t="s">
        <v>1538</v>
      </c>
      <c r="EN6" t="s">
        <v>1394</v>
      </c>
      <c r="EO6" t="s">
        <v>1394</v>
      </c>
      <c r="EP6" t="s">
        <v>1393</v>
      </c>
      <c r="EQ6" t="s">
        <v>1456</v>
      </c>
      <c r="ER6" t="s">
        <v>1565</v>
      </c>
      <c r="ES6" t="s">
        <v>1574</v>
      </c>
      <c r="ET6" t="s">
        <v>1313</v>
      </c>
      <c r="EU6" t="s">
        <v>1361</v>
      </c>
      <c r="EV6" t="s">
        <v>1443</v>
      </c>
      <c r="EW6" t="s">
        <v>1443</v>
      </c>
      <c r="EX6" t="s">
        <v>1575</v>
      </c>
      <c r="EY6" t="s">
        <v>1363</v>
      </c>
      <c r="EZ6" t="s">
        <v>1365</v>
      </c>
      <c r="FA6" t="s">
        <v>1365</v>
      </c>
      <c r="FB6" t="s">
        <v>1363</v>
      </c>
      <c r="FC6" t="s">
        <v>1365</v>
      </c>
      <c r="FD6" t="s">
        <v>1365</v>
      </c>
      <c r="FE6" t="s">
        <v>1364</v>
      </c>
      <c r="FF6" t="s">
        <v>1363</v>
      </c>
      <c r="FG6" t="s">
        <v>1363</v>
      </c>
      <c r="FH6" t="s">
        <v>1363</v>
      </c>
      <c r="FI6" t="s">
        <v>1365</v>
      </c>
      <c r="FJ6" t="s">
        <v>1363</v>
      </c>
      <c r="FK6" t="s">
        <v>1365</v>
      </c>
      <c r="FL6" t="s">
        <v>1363</v>
      </c>
      <c r="FM6" t="s">
        <v>1365</v>
      </c>
      <c r="FN6" t="s">
        <v>1363</v>
      </c>
      <c r="FO6" t="s">
        <v>1365</v>
      </c>
      <c r="FP6" t="s">
        <v>1365</v>
      </c>
      <c r="FQ6" t="s">
        <v>1363</v>
      </c>
      <c r="FR6" t="s">
        <v>1365</v>
      </c>
      <c r="FS6" t="s">
        <v>1363</v>
      </c>
      <c r="FT6" t="s">
        <v>1365</v>
      </c>
      <c r="FU6" t="s">
        <v>1363</v>
      </c>
      <c r="FV6" t="s">
        <v>1365</v>
      </c>
      <c r="FW6" t="s">
        <v>1363</v>
      </c>
      <c r="FX6" t="s">
        <v>1363</v>
      </c>
      <c r="FY6" t="s">
        <v>1363</v>
      </c>
      <c r="FZ6" t="s">
        <v>1368</v>
      </c>
      <c r="GA6" t="s">
        <v>1401</v>
      </c>
      <c r="GB6" t="s">
        <v>1368</v>
      </c>
      <c r="GC6" t="s">
        <v>1401</v>
      </c>
      <c r="GD6" t="s">
        <v>1414</v>
      </c>
      <c r="GE6" t="s">
        <v>1461</v>
      </c>
      <c r="GF6" t="s">
        <v>1402</v>
      </c>
      <c r="GG6" t="s">
        <v>1403</v>
      </c>
      <c r="GH6" t="s">
        <v>1414</v>
      </c>
      <c r="GI6" t="s">
        <v>1505</v>
      </c>
      <c r="GJ6" t="s">
        <v>1445</v>
      </c>
      <c r="GK6" t="s">
        <v>1446</v>
      </c>
      <c r="GL6" t="s">
        <v>1447</v>
      </c>
      <c r="GM6" t="s">
        <v>1360</v>
      </c>
      <c r="GN6" t="s">
        <v>1411</v>
      </c>
      <c r="GO6" t="s">
        <v>1363</v>
      </c>
      <c r="GP6" t="s">
        <v>1363</v>
      </c>
      <c r="GQ6" t="s">
        <v>1365</v>
      </c>
      <c r="GR6" t="s">
        <v>1363</v>
      </c>
      <c r="GS6" t="s">
        <v>1363</v>
      </c>
      <c r="GT6" t="s">
        <v>1363</v>
      </c>
      <c r="GU6" t="s">
        <v>1363</v>
      </c>
      <c r="GV6" t="s">
        <v>1363</v>
      </c>
      <c r="GW6" t="s">
        <v>1365</v>
      </c>
      <c r="GX6" t="s">
        <v>1363</v>
      </c>
      <c r="GY6" t="s">
        <v>1363</v>
      </c>
      <c r="GZ6" t="s">
        <v>1363</v>
      </c>
      <c r="HA6" t="s">
        <v>1363</v>
      </c>
      <c r="HB6" t="s">
        <v>1363</v>
      </c>
      <c r="HC6" t="s">
        <v>1363</v>
      </c>
      <c r="HD6" t="s">
        <v>1365</v>
      </c>
      <c r="HE6" t="s">
        <v>1363</v>
      </c>
      <c r="HF6" t="s">
        <v>1363</v>
      </c>
      <c r="HG6" t="s">
        <v>1365</v>
      </c>
      <c r="HH6" t="s">
        <v>1363</v>
      </c>
      <c r="HI6" t="s">
        <v>1363</v>
      </c>
      <c r="HJ6" t="s">
        <v>1363</v>
      </c>
      <c r="HK6" t="s">
        <v>1325</v>
      </c>
      <c r="HL6" t="s">
        <v>1360</v>
      </c>
      <c r="HM6" t="s">
        <v>1411</v>
      </c>
      <c r="HN6" t="s">
        <v>1368</v>
      </c>
      <c r="HO6" t="s">
        <v>1401</v>
      </c>
      <c r="HP6" t="s">
        <v>1360</v>
      </c>
      <c r="HQ6" t="s">
        <v>1411</v>
      </c>
      <c r="HR6" t="s">
        <v>1402</v>
      </c>
      <c r="HS6" t="s">
        <v>1403</v>
      </c>
      <c r="HT6" t="s">
        <v>1576</v>
      </c>
      <c r="HU6" t="s">
        <v>1577</v>
      </c>
      <c r="HV6" t="s">
        <v>1370</v>
      </c>
      <c r="HW6" t="s">
        <v>1366</v>
      </c>
      <c r="HX6" t="s">
        <v>1578</v>
      </c>
      <c r="HY6" t="s">
        <v>1363</v>
      </c>
      <c r="HZ6" t="s">
        <v>1363</v>
      </c>
      <c r="IA6" t="s">
        <v>1365</v>
      </c>
      <c r="IB6" t="s">
        <v>1365</v>
      </c>
      <c r="IC6" t="s">
        <v>1363</v>
      </c>
      <c r="ID6" t="s">
        <v>1365</v>
      </c>
      <c r="IE6" t="s">
        <v>1363</v>
      </c>
      <c r="IF6" t="s">
        <v>1364</v>
      </c>
      <c r="IG6" t="s">
        <v>1363</v>
      </c>
      <c r="IH6" t="s">
        <v>1365</v>
      </c>
      <c r="II6" t="s">
        <v>1363</v>
      </c>
      <c r="IJ6" t="s">
        <v>1363</v>
      </c>
      <c r="IK6" t="s">
        <v>1363</v>
      </c>
      <c r="IL6" t="s">
        <v>1363</v>
      </c>
      <c r="IM6" t="s">
        <v>1363</v>
      </c>
      <c r="IN6" t="s">
        <v>1365</v>
      </c>
      <c r="IO6" t="s">
        <v>1363</v>
      </c>
      <c r="IP6" t="s">
        <v>1579</v>
      </c>
      <c r="IQ6" t="s">
        <v>1405</v>
      </c>
      <c r="IR6" t="s">
        <v>1434</v>
      </c>
      <c r="IS6" t="s">
        <v>1462</v>
      </c>
      <c r="IT6" t="s">
        <v>1429</v>
      </c>
      <c r="IU6" t="s">
        <v>1580</v>
      </c>
      <c r="IV6" t="s">
        <v>1452</v>
      </c>
      <c r="IX6" t="s">
        <v>1437</v>
      </c>
      <c r="IY6" t="s">
        <v>1419</v>
      </c>
      <c r="IZ6" t="s">
        <v>1437</v>
      </c>
      <c r="JA6" t="s">
        <v>1514</v>
      </c>
      <c r="JB6" t="s">
        <v>1394</v>
      </c>
      <c r="JC6" t="s">
        <v>1394</v>
      </c>
      <c r="JD6" t="s">
        <v>1394</v>
      </c>
      <c r="JE6" t="s">
        <v>1393</v>
      </c>
      <c r="JF6" t="s">
        <v>1394</v>
      </c>
      <c r="JH6" t="s">
        <v>1325</v>
      </c>
      <c r="JI6" t="s">
        <v>1325</v>
      </c>
      <c r="JJ6" t="s">
        <v>1326</v>
      </c>
      <c r="JP6" t="s">
        <v>1325</v>
      </c>
      <c r="JR6" s="43">
        <v>6</v>
      </c>
    </row>
    <row r="7" spans="1:339" x14ac:dyDescent="0.25">
      <c r="A7" s="38">
        <v>1006</v>
      </c>
      <c r="B7" s="40">
        <v>1006</v>
      </c>
      <c r="C7" t="s">
        <v>1467</v>
      </c>
      <c r="D7" t="s">
        <v>1468</v>
      </c>
      <c r="E7" t="s">
        <v>1356</v>
      </c>
      <c r="F7" t="s">
        <v>1469</v>
      </c>
      <c r="G7" t="s">
        <v>1441</v>
      </c>
      <c r="H7" t="s">
        <v>1470</v>
      </c>
      <c r="J7" t="s">
        <v>1313</v>
      </c>
      <c r="K7" t="s">
        <v>1361</v>
      </c>
      <c r="L7" t="s">
        <v>1443</v>
      </c>
      <c r="M7" t="s">
        <v>1443</v>
      </c>
      <c r="N7" t="s">
        <v>1425</v>
      </c>
      <c r="O7" t="s">
        <v>1365</v>
      </c>
      <c r="P7" t="s">
        <v>1363</v>
      </c>
      <c r="Q7" t="s">
        <v>1364</v>
      </c>
      <c r="R7" t="s">
        <v>1364</v>
      </c>
      <c r="S7" t="s">
        <v>1365</v>
      </c>
      <c r="T7" t="s">
        <v>1364</v>
      </c>
      <c r="U7" t="s">
        <v>1376</v>
      </c>
      <c r="V7" t="s">
        <v>1364</v>
      </c>
      <c r="W7" t="s">
        <v>1364</v>
      </c>
      <c r="X7" t="s">
        <v>1376</v>
      </c>
      <c r="Y7" t="s">
        <v>1365</v>
      </c>
      <c r="Z7" t="s">
        <v>1364</v>
      </c>
      <c r="AA7" t="s">
        <v>1384</v>
      </c>
      <c r="AB7" t="s">
        <v>1364</v>
      </c>
      <c r="AC7" t="s">
        <v>1364</v>
      </c>
      <c r="AD7" t="s">
        <v>1364</v>
      </c>
      <c r="AE7" t="s">
        <v>1364</v>
      </c>
      <c r="AF7" t="s">
        <v>1384</v>
      </c>
      <c r="AG7" t="s">
        <v>1364</v>
      </c>
      <c r="AH7" t="s">
        <v>1376</v>
      </c>
      <c r="AI7" t="s">
        <v>1364</v>
      </c>
      <c r="AJ7" t="s">
        <v>1364</v>
      </c>
      <c r="AK7" t="s">
        <v>1363</v>
      </c>
      <c r="AL7" t="s">
        <v>1364</v>
      </c>
      <c r="AM7" t="s">
        <v>1376</v>
      </c>
      <c r="AN7" t="s">
        <v>1384</v>
      </c>
      <c r="AO7" t="s">
        <v>1384</v>
      </c>
      <c r="AP7" t="s">
        <v>1377</v>
      </c>
      <c r="AQ7" t="s">
        <v>1378</v>
      </c>
      <c r="AR7" t="s">
        <v>1413</v>
      </c>
      <c r="AS7" t="s">
        <v>1471</v>
      </c>
      <c r="AT7" t="s">
        <v>1366</v>
      </c>
      <c r="AU7" t="s">
        <v>1472</v>
      </c>
      <c r="AV7" t="s">
        <v>1370</v>
      </c>
      <c r="AW7" t="s">
        <v>1371</v>
      </c>
      <c r="AX7" t="s">
        <v>1382</v>
      </c>
      <c r="AY7" t="s">
        <v>1473</v>
      </c>
      <c r="AZ7" t="s">
        <v>1474</v>
      </c>
      <c r="BA7" t="s">
        <v>1475</v>
      </c>
      <c r="BB7" t="s">
        <v>1476</v>
      </c>
      <c r="BC7" t="s">
        <v>1413</v>
      </c>
      <c r="BD7" t="s">
        <v>1471</v>
      </c>
      <c r="BE7" t="s">
        <v>1363</v>
      </c>
      <c r="BF7" t="s">
        <v>1363</v>
      </c>
      <c r="BG7" t="s">
        <v>1365</v>
      </c>
      <c r="BH7" t="s">
        <v>1363</v>
      </c>
      <c r="BI7" t="s">
        <v>1365</v>
      </c>
      <c r="BJ7" t="s">
        <v>1384</v>
      </c>
      <c r="BK7" t="s">
        <v>1365</v>
      </c>
      <c r="BL7" t="s">
        <v>1363</v>
      </c>
      <c r="BM7" t="s">
        <v>1365</v>
      </c>
      <c r="BN7" t="s">
        <v>1363</v>
      </c>
      <c r="BO7" t="s">
        <v>1365</v>
      </c>
      <c r="BP7" t="s">
        <v>1365</v>
      </c>
      <c r="BQ7" t="s">
        <v>1365</v>
      </c>
      <c r="BR7" t="s">
        <v>1365</v>
      </c>
      <c r="BS7" t="s">
        <v>1364</v>
      </c>
      <c r="BT7" t="s">
        <v>1363</v>
      </c>
      <c r="BU7" t="s">
        <v>1363</v>
      </c>
      <c r="BV7" t="s">
        <v>1365</v>
      </c>
      <c r="BW7" t="s">
        <v>1363</v>
      </c>
      <c r="BX7" t="s">
        <v>1384</v>
      </c>
      <c r="BY7" t="s">
        <v>1365</v>
      </c>
      <c r="BZ7" t="s">
        <v>1376</v>
      </c>
      <c r="CA7" t="s">
        <v>1326</v>
      </c>
      <c r="CB7" t="s">
        <v>1379</v>
      </c>
      <c r="CC7" t="s">
        <v>1380</v>
      </c>
      <c r="CD7" t="s">
        <v>1427</v>
      </c>
      <c r="CE7" t="s">
        <v>1432</v>
      </c>
      <c r="CF7" t="s">
        <v>1427</v>
      </c>
      <c r="CG7" t="s">
        <v>1432</v>
      </c>
      <c r="CH7" t="s">
        <v>1379</v>
      </c>
      <c r="CI7" t="s">
        <v>1380</v>
      </c>
      <c r="CJ7" t="s">
        <v>1477</v>
      </c>
      <c r="CK7" t="s">
        <v>1478</v>
      </c>
      <c r="CL7" t="s">
        <v>1370</v>
      </c>
      <c r="CM7" t="s">
        <v>1479</v>
      </c>
      <c r="CN7" t="s">
        <v>1480</v>
      </c>
      <c r="CO7" t="s">
        <v>1364</v>
      </c>
      <c r="CP7" t="s">
        <v>1365</v>
      </c>
      <c r="CQ7" t="s">
        <v>1365</v>
      </c>
      <c r="CR7" t="s">
        <v>1365</v>
      </c>
      <c r="CS7" t="s">
        <v>1376</v>
      </c>
      <c r="CT7" t="s">
        <v>1384</v>
      </c>
      <c r="CU7" t="s">
        <v>1384</v>
      </c>
      <c r="CV7" t="s">
        <v>1376</v>
      </c>
      <c r="CW7" t="s">
        <v>1384</v>
      </c>
      <c r="CX7" t="s">
        <v>1384</v>
      </c>
      <c r="CY7" t="s">
        <v>1364</v>
      </c>
      <c r="CZ7" t="s">
        <v>1364</v>
      </c>
      <c r="DA7" t="s">
        <v>1376</v>
      </c>
      <c r="DB7" t="s">
        <v>1364</v>
      </c>
      <c r="DC7" t="s">
        <v>1376</v>
      </c>
      <c r="DD7" t="s">
        <v>1376</v>
      </c>
      <c r="DE7" t="s">
        <v>1376</v>
      </c>
      <c r="DF7" t="s">
        <v>1414</v>
      </c>
      <c r="DG7" t="s">
        <v>1481</v>
      </c>
      <c r="DH7" t="s">
        <v>1427</v>
      </c>
      <c r="DI7" t="s">
        <v>1482</v>
      </c>
      <c r="DJ7" t="s">
        <v>1483</v>
      </c>
      <c r="DK7" t="s">
        <v>1484</v>
      </c>
      <c r="DL7" t="s">
        <v>1485</v>
      </c>
      <c r="DN7" t="s">
        <v>1437</v>
      </c>
      <c r="DO7" t="s">
        <v>1437</v>
      </c>
      <c r="DP7" t="s">
        <v>1419</v>
      </c>
      <c r="DX7" t="s">
        <v>1326</v>
      </c>
      <c r="DY7" t="s">
        <v>1325</v>
      </c>
      <c r="DZ7" t="s">
        <v>1326</v>
      </c>
      <c r="EF7" t="s">
        <v>1443</v>
      </c>
      <c r="EH7" s="40">
        <v>170</v>
      </c>
      <c r="EI7" s="42">
        <v>1006</v>
      </c>
      <c r="EJ7" t="s">
        <v>1581</v>
      </c>
      <c r="EK7" t="s">
        <v>1582</v>
      </c>
      <c r="EL7" t="s">
        <v>1356</v>
      </c>
      <c r="EM7" t="s">
        <v>1583</v>
      </c>
      <c r="EN7" t="s">
        <v>1393</v>
      </c>
      <c r="EO7" t="s">
        <v>1393</v>
      </c>
      <c r="EP7" t="s">
        <v>1394</v>
      </c>
      <c r="EQ7" t="s">
        <v>1469</v>
      </c>
      <c r="ER7" t="s">
        <v>1584</v>
      </c>
      <c r="ES7" t="s">
        <v>1585</v>
      </c>
      <c r="ET7" t="s">
        <v>1313</v>
      </c>
      <c r="EU7" t="s">
        <v>1361</v>
      </c>
      <c r="EV7" t="s">
        <v>1326</v>
      </c>
      <c r="EW7" t="s">
        <v>1326</v>
      </c>
      <c r="EX7" t="s">
        <v>1425</v>
      </c>
      <c r="EY7" t="s">
        <v>1365</v>
      </c>
      <c r="EZ7" t="s">
        <v>1364</v>
      </c>
      <c r="FA7" t="s">
        <v>1365</v>
      </c>
      <c r="FB7" t="s">
        <v>1364</v>
      </c>
      <c r="FC7" t="s">
        <v>1363</v>
      </c>
      <c r="FD7" t="s">
        <v>1365</v>
      </c>
      <c r="FE7" t="s">
        <v>1363</v>
      </c>
      <c r="FF7" t="s">
        <v>1364</v>
      </c>
      <c r="FG7" t="s">
        <v>1365</v>
      </c>
      <c r="FH7" t="s">
        <v>1363</v>
      </c>
      <c r="FI7" t="s">
        <v>1363</v>
      </c>
      <c r="FJ7" t="s">
        <v>1363</v>
      </c>
      <c r="FK7" t="s">
        <v>1365</v>
      </c>
      <c r="FL7" t="s">
        <v>1365</v>
      </c>
      <c r="FM7" t="s">
        <v>1365</v>
      </c>
      <c r="FN7" t="s">
        <v>1363</v>
      </c>
      <c r="FO7" t="s">
        <v>1363</v>
      </c>
      <c r="FP7" t="s">
        <v>1363</v>
      </c>
      <c r="FQ7" t="s">
        <v>1363</v>
      </c>
      <c r="FR7" t="s">
        <v>1376</v>
      </c>
      <c r="FS7" t="s">
        <v>1365</v>
      </c>
      <c r="FT7" t="s">
        <v>1365</v>
      </c>
      <c r="FU7" t="s">
        <v>1363</v>
      </c>
      <c r="FV7" t="s">
        <v>1363</v>
      </c>
      <c r="FW7" t="s">
        <v>1363</v>
      </c>
      <c r="FX7" t="s">
        <v>1365</v>
      </c>
      <c r="FY7" t="s">
        <v>1365</v>
      </c>
      <c r="FZ7" t="s">
        <v>1379</v>
      </c>
      <c r="GA7" t="s">
        <v>1380</v>
      </c>
      <c r="GB7" t="s">
        <v>1402</v>
      </c>
      <c r="GC7" t="s">
        <v>1403</v>
      </c>
      <c r="GD7" t="s">
        <v>1404</v>
      </c>
      <c r="GE7" t="s">
        <v>1405</v>
      </c>
      <c r="GF7" t="s">
        <v>1379</v>
      </c>
      <c r="GG7" t="s">
        <v>1380</v>
      </c>
      <c r="GH7" t="s">
        <v>1458</v>
      </c>
      <c r="GI7" t="s">
        <v>1459</v>
      </c>
      <c r="GJ7" t="s">
        <v>1586</v>
      </c>
      <c r="GK7" t="s">
        <v>1587</v>
      </c>
      <c r="GL7" t="s">
        <v>1588</v>
      </c>
      <c r="GM7" t="s">
        <v>1427</v>
      </c>
      <c r="GN7" t="s">
        <v>1432</v>
      </c>
      <c r="GO7" t="s">
        <v>1363</v>
      </c>
      <c r="GP7" t="s">
        <v>1363</v>
      </c>
      <c r="GQ7" t="s">
        <v>1363</v>
      </c>
      <c r="GR7" t="s">
        <v>1363</v>
      </c>
      <c r="GS7" t="s">
        <v>1364</v>
      </c>
      <c r="GT7" t="s">
        <v>1376</v>
      </c>
      <c r="GU7" t="s">
        <v>1365</v>
      </c>
      <c r="GV7" t="s">
        <v>1363</v>
      </c>
      <c r="GW7" t="s">
        <v>1363</v>
      </c>
      <c r="GX7" t="s">
        <v>1363</v>
      </c>
      <c r="GY7" t="s">
        <v>1365</v>
      </c>
      <c r="GZ7" t="s">
        <v>1365</v>
      </c>
      <c r="HA7" t="s">
        <v>1363</v>
      </c>
      <c r="HB7" t="s">
        <v>1363</v>
      </c>
      <c r="HC7" t="s">
        <v>1364</v>
      </c>
      <c r="HD7" t="s">
        <v>1364</v>
      </c>
      <c r="HE7" t="s">
        <v>1363</v>
      </c>
      <c r="HF7" t="s">
        <v>1363</v>
      </c>
      <c r="HG7" t="s">
        <v>1363</v>
      </c>
      <c r="HH7" t="s">
        <v>1364</v>
      </c>
      <c r="HI7" t="s">
        <v>1363</v>
      </c>
      <c r="HJ7" t="s">
        <v>1364</v>
      </c>
      <c r="HK7" t="s">
        <v>1326</v>
      </c>
      <c r="HL7" t="s">
        <v>1427</v>
      </c>
      <c r="HM7" t="s">
        <v>1432</v>
      </c>
      <c r="HN7" t="s">
        <v>1427</v>
      </c>
      <c r="HO7" t="s">
        <v>1432</v>
      </c>
      <c r="HP7" t="s">
        <v>1427</v>
      </c>
      <c r="HQ7" t="s">
        <v>1432</v>
      </c>
      <c r="HR7" t="s">
        <v>1427</v>
      </c>
      <c r="HS7" t="s">
        <v>1432</v>
      </c>
      <c r="HT7" t="s">
        <v>1513</v>
      </c>
      <c r="HU7" t="s">
        <v>1432</v>
      </c>
      <c r="HV7" t="s">
        <v>1366</v>
      </c>
      <c r="HW7" t="s">
        <v>1413</v>
      </c>
      <c r="HX7" t="s">
        <v>1406</v>
      </c>
      <c r="HY7" t="s">
        <v>1365</v>
      </c>
      <c r="HZ7" t="s">
        <v>1364</v>
      </c>
      <c r="IA7" t="s">
        <v>1363</v>
      </c>
      <c r="IB7" t="s">
        <v>1365</v>
      </c>
      <c r="IC7" t="s">
        <v>1363</v>
      </c>
      <c r="ID7" t="s">
        <v>1363</v>
      </c>
      <c r="IE7" t="s">
        <v>1365</v>
      </c>
      <c r="IF7" t="s">
        <v>1363</v>
      </c>
      <c r="IG7" t="s">
        <v>1365</v>
      </c>
      <c r="IH7" t="s">
        <v>1364</v>
      </c>
      <c r="II7" t="s">
        <v>1363</v>
      </c>
      <c r="IJ7" t="s">
        <v>1363</v>
      </c>
      <c r="IK7" t="s">
        <v>1363</v>
      </c>
      <c r="IL7" t="s">
        <v>1363</v>
      </c>
      <c r="IM7" t="s">
        <v>1363</v>
      </c>
      <c r="IN7" t="s">
        <v>1363</v>
      </c>
      <c r="IO7" t="s">
        <v>1363</v>
      </c>
      <c r="IP7" t="s">
        <v>1589</v>
      </c>
      <c r="IQ7" t="s">
        <v>1519</v>
      </c>
      <c r="IR7" t="s">
        <v>1415</v>
      </c>
      <c r="IS7" t="s">
        <v>1411</v>
      </c>
      <c r="IT7" t="s">
        <v>1576</v>
      </c>
      <c r="IU7" t="s">
        <v>1590</v>
      </c>
      <c r="IV7" t="s">
        <v>1591</v>
      </c>
      <c r="IX7" t="s">
        <v>1419</v>
      </c>
      <c r="IY7" t="s">
        <v>1437</v>
      </c>
      <c r="IZ7" t="s">
        <v>1419</v>
      </c>
      <c r="JH7" t="s">
        <v>1325</v>
      </c>
      <c r="JI7" t="s">
        <v>1325</v>
      </c>
      <c r="JJ7" t="s">
        <v>1326</v>
      </c>
      <c r="JR7" s="43">
        <v>292</v>
      </c>
    </row>
    <row r="8" spans="1:339" x14ac:dyDescent="0.25">
      <c r="A8" s="37">
        <v>1007</v>
      </c>
      <c r="B8" s="40">
        <v>1007</v>
      </c>
      <c r="C8" t="s">
        <v>1486</v>
      </c>
      <c r="D8" t="s">
        <v>1487</v>
      </c>
      <c r="E8" t="s">
        <v>1356</v>
      </c>
      <c r="F8" t="s">
        <v>1488</v>
      </c>
      <c r="G8" t="s">
        <v>1489</v>
      </c>
      <c r="H8" t="s">
        <v>1490</v>
      </c>
      <c r="J8" t="s">
        <v>1313</v>
      </c>
      <c r="K8" t="s">
        <v>1361</v>
      </c>
      <c r="L8" t="s">
        <v>1443</v>
      </c>
      <c r="M8" t="s">
        <v>1443</v>
      </c>
      <c r="N8" t="s">
        <v>1400</v>
      </c>
      <c r="O8" t="s">
        <v>1363</v>
      </c>
      <c r="P8" t="s">
        <v>1365</v>
      </c>
      <c r="Q8" t="s">
        <v>1363</v>
      </c>
      <c r="R8" t="s">
        <v>1363</v>
      </c>
      <c r="S8" t="s">
        <v>1363</v>
      </c>
      <c r="T8" t="s">
        <v>1365</v>
      </c>
      <c r="U8" t="s">
        <v>1365</v>
      </c>
      <c r="V8" t="s">
        <v>1363</v>
      </c>
      <c r="W8" t="s">
        <v>1363</v>
      </c>
      <c r="X8" t="s">
        <v>1363</v>
      </c>
      <c r="Y8" t="s">
        <v>1363</v>
      </c>
      <c r="Z8" t="s">
        <v>1363</v>
      </c>
      <c r="AA8" t="s">
        <v>1365</v>
      </c>
      <c r="AB8" t="s">
        <v>1365</v>
      </c>
      <c r="AC8" t="s">
        <v>1365</v>
      </c>
      <c r="AD8" t="s">
        <v>1363</v>
      </c>
      <c r="AE8" t="s">
        <v>1363</v>
      </c>
      <c r="AF8" t="s">
        <v>1365</v>
      </c>
      <c r="AG8" t="s">
        <v>1363</v>
      </c>
      <c r="AH8" t="s">
        <v>1365</v>
      </c>
      <c r="AI8" t="s">
        <v>1365</v>
      </c>
      <c r="AJ8" t="s">
        <v>1365</v>
      </c>
      <c r="AK8" t="s">
        <v>1363</v>
      </c>
      <c r="AL8" t="s">
        <v>1365</v>
      </c>
      <c r="AM8" t="s">
        <v>1363</v>
      </c>
      <c r="AN8" t="s">
        <v>1365</v>
      </c>
      <c r="AO8" t="s">
        <v>1363</v>
      </c>
      <c r="AP8" t="s">
        <v>1427</v>
      </c>
      <c r="AQ8" t="s">
        <v>1432</v>
      </c>
      <c r="AR8" t="s">
        <v>1402</v>
      </c>
      <c r="AS8" t="s">
        <v>1403</v>
      </c>
      <c r="AT8" t="s">
        <v>1399</v>
      </c>
      <c r="AU8" t="s">
        <v>1444</v>
      </c>
      <c r="AV8" t="s">
        <v>1402</v>
      </c>
      <c r="AW8" t="s">
        <v>1403</v>
      </c>
      <c r="AX8" t="s">
        <v>1399</v>
      </c>
      <c r="AY8" t="s">
        <v>1380</v>
      </c>
      <c r="AZ8" t="s">
        <v>1491</v>
      </c>
      <c r="BA8" t="s">
        <v>1492</v>
      </c>
      <c r="BB8" t="s">
        <v>1493</v>
      </c>
      <c r="BC8" t="s">
        <v>1360</v>
      </c>
      <c r="BD8" t="s">
        <v>1411</v>
      </c>
      <c r="BE8" t="s">
        <v>1363</v>
      </c>
      <c r="BF8" t="s">
        <v>1365</v>
      </c>
      <c r="BG8" t="s">
        <v>1365</v>
      </c>
      <c r="BH8" t="s">
        <v>1364</v>
      </c>
      <c r="BI8" t="s">
        <v>1376</v>
      </c>
      <c r="BJ8" t="s">
        <v>1364</v>
      </c>
      <c r="BK8" t="s">
        <v>1363</v>
      </c>
      <c r="BL8" t="s">
        <v>1363</v>
      </c>
      <c r="BM8" t="s">
        <v>1363</v>
      </c>
      <c r="BN8" t="s">
        <v>1364</v>
      </c>
      <c r="BO8" t="s">
        <v>1364</v>
      </c>
      <c r="BP8" t="s">
        <v>1363</v>
      </c>
      <c r="BQ8" t="s">
        <v>1363</v>
      </c>
      <c r="BR8" t="s">
        <v>1363</v>
      </c>
      <c r="BS8" t="s">
        <v>1365</v>
      </c>
      <c r="BT8" t="s">
        <v>1365</v>
      </c>
      <c r="BU8" t="s">
        <v>1364</v>
      </c>
      <c r="BV8" t="s">
        <v>1363</v>
      </c>
      <c r="BW8" t="s">
        <v>1365</v>
      </c>
      <c r="BX8" t="s">
        <v>1365</v>
      </c>
      <c r="BY8" t="s">
        <v>1365</v>
      </c>
      <c r="BZ8" t="s">
        <v>1364</v>
      </c>
      <c r="CA8" t="s">
        <v>1325</v>
      </c>
      <c r="CB8" t="s">
        <v>1370</v>
      </c>
      <c r="CC8" t="s">
        <v>1371</v>
      </c>
      <c r="CD8" t="s">
        <v>1402</v>
      </c>
      <c r="CE8" t="s">
        <v>1403</v>
      </c>
      <c r="CF8" t="s">
        <v>1427</v>
      </c>
      <c r="CG8" t="s">
        <v>1432</v>
      </c>
      <c r="CH8" t="s">
        <v>1366</v>
      </c>
      <c r="CI8" t="s">
        <v>1367</v>
      </c>
      <c r="CJ8" t="s">
        <v>1474</v>
      </c>
      <c r="CK8" t="s">
        <v>1494</v>
      </c>
      <c r="CL8" t="s">
        <v>1413</v>
      </c>
      <c r="CM8" t="s">
        <v>1382</v>
      </c>
      <c r="CN8" t="s">
        <v>1414</v>
      </c>
      <c r="CO8" t="s">
        <v>1365</v>
      </c>
      <c r="CP8" t="s">
        <v>1365</v>
      </c>
      <c r="CQ8" t="s">
        <v>1364</v>
      </c>
      <c r="CR8" t="s">
        <v>1364</v>
      </c>
      <c r="CS8" t="s">
        <v>1363</v>
      </c>
      <c r="CT8" t="s">
        <v>1364</v>
      </c>
      <c r="CU8" t="s">
        <v>1365</v>
      </c>
      <c r="CV8" t="s">
        <v>1364</v>
      </c>
      <c r="CW8" t="s">
        <v>1364</v>
      </c>
      <c r="CX8" t="s">
        <v>1364</v>
      </c>
      <c r="CY8" t="s">
        <v>1363</v>
      </c>
      <c r="CZ8" t="s">
        <v>1365</v>
      </c>
      <c r="DA8" t="s">
        <v>1363</v>
      </c>
      <c r="DB8" t="s">
        <v>1365</v>
      </c>
      <c r="DC8" t="s">
        <v>1363</v>
      </c>
      <c r="DD8" t="s">
        <v>1365</v>
      </c>
      <c r="DE8" t="s">
        <v>1365</v>
      </c>
      <c r="DF8" t="s">
        <v>1415</v>
      </c>
      <c r="DG8" t="s">
        <v>1371</v>
      </c>
      <c r="DH8" t="s">
        <v>1495</v>
      </c>
      <c r="DI8" t="s">
        <v>1496</v>
      </c>
      <c r="DJ8" t="s">
        <v>1477</v>
      </c>
      <c r="DK8" t="s">
        <v>1497</v>
      </c>
      <c r="DL8" t="s">
        <v>1452</v>
      </c>
      <c r="DN8" t="s">
        <v>1498</v>
      </c>
      <c r="DO8" t="s">
        <v>1498</v>
      </c>
      <c r="DP8" t="s">
        <v>1419</v>
      </c>
      <c r="DQ8" t="s">
        <v>1499</v>
      </c>
      <c r="DR8" t="s">
        <v>1394</v>
      </c>
      <c r="DS8" t="s">
        <v>1394</v>
      </c>
      <c r="DT8" t="s">
        <v>1394</v>
      </c>
      <c r="DU8" t="s">
        <v>1394</v>
      </c>
      <c r="DV8" t="s">
        <v>1393</v>
      </c>
      <c r="DX8" t="s">
        <v>1325</v>
      </c>
      <c r="DY8" t="s">
        <v>1325</v>
      </c>
      <c r="DZ8" t="s">
        <v>1326</v>
      </c>
      <c r="EF8" t="s">
        <v>1325</v>
      </c>
      <c r="EH8" s="40">
        <v>174</v>
      </c>
      <c r="EI8" s="42">
        <v>1007</v>
      </c>
      <c r="EJ8" t="s">
        <v>1592</v>
      </c>
      <c r="EK8" t="s">
        <v>1593</v>
      </c>
      <c r="EL8" t="s">
        <v>1356</v>
      </c>
      <c r="EM8" t="s">
        <v>1538</v>
      </c>
      <c r="EN8" t="s">
        <v>1394</v>
      </c>
      <c r="EO8" t="s">
        <v>1394</v>
      </c>
      <c r="EP8" t="s">
        <v>1393</v>
      </c>
      <c r="EQ8" t="s">
        <v>1488</v>
      </c>
      <c r="ER8" t="s">
        <v>1565</v>
      </c>
      <c r="ES8" t="s">
        <v>1594</v>
      </c>
      <c r="ET8" t="s">
        <v>1313</v>
      </c>
      <c r="EU8" t="s">
        <v>1361</v>
      </c>
      <c r="EV8" t="s">
        <v>1443</v>
      </c>
      <c r="EW8" t="s">
        <v>1443</v>
      </c>
      <c r="EX8" t="s">
        <v>1400</v>
      </c>
      <c r="EY8" t="s">
        <v>1363</v>
      </c>
      <c r="EZ8" t="s">
        <v>1365</v>
      </c>
      <c r="FA8" t="s">
        <v>1363</v>
      </c>
      <c r="FB8" t="s">
        <v>1363</v>
      </c>
      <c r="FC8" t="s">
        <v>1363</v>
      </c>
      <c r="FD8" t="s">
        <v>1363</v>
      </c>
      <c r="FE8" t="s">
        <v>1365</v>
      </c>
      <c r="FF8" t="s">
        <v>1363</v>
      </c>
      <c r="FG8" t="s">
        <v>1363</v>
      </c>
      <c r="FH8" t="s">
        <v>1363</v>
      </c>
      <c r="FI8" t="s">
        <v>1363</v>
      </c>
      <c r="FJ8" t="s">
        <v>1363</v>
      </c>
      <c r="FK8" t="s">
        <v>1363</v>
      </c>
      <c r="FL8" t="s">
        <v>1363</v>
      </c>
      <c r="FM8" t="s">
        <v>1365</v>
      </c>
      <c r="FN8" t="s">
        <v>1363</v>
      </c>
      <c r="FO8" t="s">
        <v>1363</v>
      </c>
      <c r="FP8" t="s">
        <v>1363</v>
      </c>
      <c r="FQ8" t="s">
        <v>1363</v>
      </c>
      <c r="FR8" t="s">
        <v>1365</v>
      </c>
      <c r="FS8" t="s">
        <v>1363</v>
      </c>
      <c r="FT8" t="s">
        <v>1363</v>
      </c>
      <c r="FU8" t="s">
        <v>1363</v>
      </c>
      <c r="FV8" t="s">
        <v>1365</v>
      </c>
      <c r="FW8" t="s">
        <v>1363</v>
      </c>
      <c r="FX8" t="s">
        <v>1363</v>
      </c>
      <c r="FY8" t="s">
        <v>1363</v>
      </c>
      <c r="FZ8" t="s">
        <v>1402</v>
      </c>
      <c r="GA8" t="s">
        <v>1403</v>
      </c>
      <c r="GB8" t="s">
        <v>1360</v>
      </c>
      <c r="GC8" t="s">
        <v>1411</v>
      </c>
      <c r="GD8" t="s">
        <v>1458</v>
      </c>
      <c r="GE8" t="s">
        <v>1411</v>
      </c>
      <c r="GF8" t="s">
        <v>1360</v>
      </c>
      <c r="GG8" t="s">
        <v>1411</v>
      </c>
      <c r="GH8" t="s">
        <v>1406</v>
      </c>
      <c r="GI8" t="s">
        <v>1407</v>
      </c>
      <c r="GJ8" t="s">
        <v>1595</v>
      </c>
      <c r="GK8" t="s">
        <v>1596</v>
      </c>
      <c r="GL8" t="s">
        <v>1597</v>
      </c>
      <c r="GM8" t="s">
        <v>1360</v>
      </c>
      <c r="GN8" t="s">
        <v>1411</v>
      </c>
      <c r="GO8" t="s">
        <v>1363</v>
      </c>
      <c r="GP8" t="s">
        <v>1365</v>
      </c>
      <c r="GQ8" t="s">
        <v>1365</v>
      </c>
      <c r="GR8" t="s">
        <v>1365</v>
      </c>
      <c r="GS8" t="s">
        <v>1363</v>
      </c>
      <c r="GT8" t="s">
        <v>1363</v>
      </c>
      <c r="GU8" t="s">
        <v>1363</v>
      </c>
      <c r="GV8" t="s">
        <v>1363</v>
      </c>
      <c r="GW8" t="s">
        <v>1363</v>
      </c>
      <c r="GX8" t="s">
        <v>1363</v>
      </c>
      <c r="GY8" t="s">
        <v>1365</v>
      </c>
      <c r="GZ8" t="s">
        <v>1363</v>
      </c>
      <c r="HA8" t="s">
        <v>1363</v>
      </c>
      <c r="HB8" t="s">
        <v>1363</v>
      </c>
      <c r="HC8" t="s">
        <v>1363</v>
      </c>
      <c r="HD8" t="s">
        <v>1363</v>
      </c>
      <c r="HE8" t="s">
        <v>1365</v>
      </c>
      <c r="HF8" t="s">
        <v>1363</v>
      </c>
      <c r="HG8" t="s">
        <v>1365</v>
      </c>
      <c r="HH8" t="s">
        <v>1363</v>
      </c>
      <c r="HI8" t="s">
        <v>1365</v>
      </c>
      <c r="HJ8" t="s">
        <v>1365</v>
      </c>
      <c r="HK8" t="s">
        <v>1325</v>
      </c>
      <c r="HL8" t="s">
        <v>1402</v>
      </c>
      <c r="HM8" t="s">
        <v>1403</v>
      </c>
      <c r="HN8" t="s">
        <v>1360</v>
      </c>
      <c r="HO8" t="s">
        <v>1411</v>
      </c>
      <c r="HP8" t="s">
        <v>1360</v>
      </c>
      <c r="HQ8" t="s">
        <v>1411</v>
      </c>
      <c r="HR8" t="s">
        <v>1427</v>
      </c>
      <c r="HS8" t="s">
        <v>1432</v>
      </c>
      <c r="HT8" t="s">
        <v>1448</v>
      </c>
      <c r="HU8" t="s">
        <v>1403</v>
      </c>
      <c r="HV8" t="s">
        <v>1382</v>
      </c>
      <c r="HW8" t="s">
        <v>1370</v>
      </c>
      <c r="HX8" t="s">
        <v>1406</v>
      </c>
      <c r="HY8" t="s">
        <v>1363</v>
      </c>
      <c r="HZ8" t="s">
        <v>1363</v>
      </c>
      <c r="IA8" t="s">
        <v>1363</v>
      </c>
      <c r="IB8" t="s">
        <v>1365</v>
      </c>
      <c r="IC8" t="s">
        <v>1363</v>
      </c>
      <c r="ID8" t="s">
        <v>1365</v>
      </c>
      <c r="IE8" t="s">
        <v>1365</v>
      </c>
      <c r="IF8" t="s">
        <v>1363</v>
      </c>
      <c r="IG8" t="s">
        <v>1364</v>
      </c>
      <c r="IH8" t="s">
        <v>1363</v>
      </c>
      <c r="II8" t="s">
        <v>1363</v>
      </c>
      <c r="IJ8" t="s">
        <v>1363</v>
      </c>
      <c r="IK8" t="s">
        <v>1363</v>
      </c>
      <c r="IL8" t="s">
        <v>1365</v>
      </c>
      <c r="IM8" t="s">
        <v>1363</v>
      </c>
      <c r="IN8" t="s">
        <v>1363</v>
      </c>
      <c r="IO8" t="s">
        <v>1365</v>
      </c>
      <c r="IP8" t="s">
        <v>1598</v>
      </c>
      <c r="IQ8" t="s">
        <v>1401</v>
      </c>
      <c r="IR8" t="s">
        <v>1385</v>
      </c>
      <c r="IS8" t="s">
        <v>1599</v>
      </c>
      <c r="IT8" t="s">
        <v>1429</v>
      </c>
      <c r="IU8" t="s">
        <v>1580</v>
      </c>
      <c r="IV8" t="s">
        <v>1452</v>
      </c>
      <c r="IX8" t="s">
        <v>1498</v>
      </c>
      <c r="IY8" t="s">
        <v>1498</v>
      </c>
      <c r="IZ8" t="s">
        <v>1419</v>
      </c>
      <c r="JA8" t="s">
        <v>1499</v>
      </c>
      <c r="JB8" t="s">
        <v>1394</v>
      </c>
      <c r="JC8" t="s">
        <v>1394</v>
      </c>
      <c r="JD8" t="s">
        <v>1394</v>
      </c>
      <c r="JE8" t="s">
        <v>1394</v>
      </c>
      <c r="JF8" t="s">
        <v>1393</v>
      </c>
      <c r="JH8" t="s">
        <v>1325</v>
      </c>
      <c r="JI8" t="s">
        <v>1325</v>
      </c>
      <c r="JJ8" t="s">
        <v>1325</v>
      </c>
      <c r="JK8" t="s">
        <v>1529</v>
      </c>
      <c r="JL8" t="s">
        <v>1600</v>
      </c>
      <c r="JM8" t="s">
        <v>1601</v>
      </c>
      <c r="JN8" t="s">
        <v>1383</v>
      </c>
      <c r="JO8" t="s">
        <v>1326</v>
      </c>
      <c r="JP8" t="s">
        <v>1443</v>
      </c>
      <c r="JQ8" t="s">
        <v>1443</v>
      </c>
      <c r="JR8" s="43">
        <v>10</v>
      </c>
    </row>
    <row r="9" spans="1:339" x14ac:dyDescent="0.25">
      <c r="A9" s="38">
        <v>1008</v>
      </c>
      <c r="B9" s="40"/>
      <c r="EH9" s="40"/>
      <c r="EI9" s="42">
        <v>1008</v>
      </c>
      <c r="EJ9" t="s">
        <v>1602</v>
      </c>
      <c r="EK9" t="s">
        <v>1603</v>
      </c>
      <c r="EL9" t="s">
        <v>1356</v>
      </c>
      <c r="EM9" t="s">
        <v>1538</v>
      </c>
      <c r="EN9" t="s">
        <v>1394</v>
      </c>
      <c r="EO9" t="s">
        <v>1394</v>
      </c>
      <c r="EP9" t="s">
        <v>1393</v>
      </c>
      <c r="EQ9" t="s">
        <v>1604</v>
      </c>
      <c r="ER9" t="s">
        <v>1565</v>
      </c>
      <c r="ES9" t="s">
        <v>1605</v>
      </c>
      <c r="ET9" t="s">
        <v>1313</v>
      </c>
      <c r="EU9" t="s">
        <v>1361</v>
      </c>
      <c r="EV9" t="s">
        <v>1443</v>
      </c>
      <c r="EW9" t="s">
        <v>1443</v>
      </c>
      <c r="EX9" t="s">
        <v>1400</v>
      </c>
      <c r="EY9" t="s">
        <v>1363</v>
      </c>
      <c r="EZ9" t="s">
        <v>1365</v>
      </c>
      <c r="FA9" t="s">
        <v>1363</v>
      </c>
      <c r="FB9" t="s">
        <v>1363</v>
      </c>
      <c r="FC9" t="s">
        <v>1363</v>
      </c>
      <c r="FD9" t="s">
        <v>1365</v>
      </c>
      <c r="FE9" t="s">
        <v>1365</v>
      </c>
      <c r="FF9" t="s">
        <v>1363</v>
      </c>
      <c r="FG9" t="s">
        <v>1363</v>
      </c>
      <c r="FH9" t="s">
        <v>1365</v>
      </c>
      <c r="FI9" t="s">
        <v>1365</v>
      </c>
      <c r="FJ9" t="s">
        <v>1365</v>
      </c>
      <c r="FK9" t="s">
        <v>1365</v>
      </c>
      <c r="FL9" t="s">
        <v>1363</v>
      </c>
      <c r="FM9" t="s">
        <v>1365</v>
      </c>
      <c r="FN9" t="s">
        <v>1363</v>
      </c>
      <c r="FO9" t="s">
        <v>1365</v>
      </c>
      <c r="FP9" t="s">
        <v>1365</v>
      </c>
      <c r="FQ9" t="s">
        <v>1365</v>
      </c>
      <c r="FR9" t="s">
        <v>1365</v>
      </c>
      <c r="FS9" t="s">
        <v>1365</v>
      </c>
      <c r="FT9" t="s">
        <v>1365</v>
      </c>
      <c r="FU9" t="s">
        <v>1365</v>
      </c>
      <c r="FV9" t="s">
        <v>1365</v>
      </c>
      <c r="FW9" t="s">
        <v>1365</v>
      </c>
      <c r="FX9" t="s">
        <v>1365</v>
      </c>
      <c r="FY9" t="s">
        <v>1365</v>
      </c>
      <c r="FZ9" t="s">
        <v>1368</v>
      </c>
      <c r="GA9" t="s">
        <v>1401</v>
      </c>
      <c r="GB9" t="s">
        <v>1379</v>
      </c>
      <c r="GC9" t="s">
        <v>1380</v>
      </c>
      <c r="GD9" t="s">
        <v>1480</v>
      </c>
      <c r="GE9" t="s">
        <v>1519</v>
      </c>
      <c r="GF9" t="s">
        <v>1368</v>
      </c>
      <c r="GG9" t="s">
        <v>1401</v>
      </c>
      <c r="GH9" t="s">
        <v>1399</v>
      </c>
      <c r="GI9" t="s">
        <v>1380</v>
      </c>
      <c r="GJ9" t="s">
        <v>1606</v>
      </c>
      <c r="GK9" t="s">
        <v>1607</v>
      </c>
      <c r="GL9" t="s">
        <v>1608</v>
      </c>
      <c r="GM9" t="s">
        <v>1402</v>
      </c>
      <c r="GN9" t="s">
        <v>1403</v>
      </c>
      <c r="GO9" t="s">
        <v>1365</v>
      </c>
      <c r="GP9" t="s">
        <v>1364</v>
      </c>
      <c r="GQ9" t="s">
        <v>1365</v>
      </c>
      <c r="GR9" t="s">
        <v>1364</v>
      </c>
      <c r="GS9" t="s">
        <v>1363</v>
      </c>
      <c r="GT9" t="s">
        <v>1365</v>
      </c>
      <c r="GU9" t="s">
        <v>1363</v>
      </c>
      <c r="GV9" t="s">
        <v>1363</v>
      </c>
      <c r="GW9" t="s">
        <v>1363</v>
      </c>
      <c r="GX9" t="s">
        <v>1365</v>
      </c>
      <c r="GY9" t="s">
        <v>1365</v>
      </c>
      <c r="GZ9" t="s">
        <v>1363</v>
      </c>
      <c r="HA9" t="s">
        <v>1363</v>
      </c>
      <c r="HB9" t="s">
        <v>1365</v>
      </c>
      <c r="HC9" t="s">
        <v>1365</v>
      </c>
      <c r="HD9" t="s">
        <v>1365</v>
      </c>
      <c r="HE9" t="s">
        <v>1365</v>
      </c>
      <c r="HF9" t="s">
        <v>1365</v>
      </c>
      <c r="HG9" t="s">
        <v>1365</v>
      </c>
      <c r="HH9" t="s">
        <v>1365</v>
      </c>
      <c r="HI9" t="s">
        <v>1365</v>
      </c>
      <c r="HJ9" t="s">
        <v>1363</v>
      </c>
      <c r="HK9" t="s">
        <v>1325</v>
      </c>
      <c r="HL9" t="s">
        <v>1366</v>
      </c>
      <c r="HM9" t="s">
        <v>1367</v>
      </c>
      <c r="HN9" t="s">
        <v>1368</v>
      </c>
      <c r="HO9" t="s">
        <v>1401</v>
      </c>
      <c r="HP9" t="s">
        <v>1360</v>
      </c>
      <c r="HQ9" t="s">
        <v>1411</v>
      </c>
      <c r="HR9" t="s">
        <v>1366</v>
      </c>
      <c r="HS9" t="s">
        <v>1367</v>
      </c>
      <c r="HT9" t="s">
        <v>1513</v>
      </c>
      <c r="HU9" t="s">
        <v>1432</v>
      </c>
      <c r="HV9" t="s">
        <v>1382</v>
      </c>
      <c r="HW9" t="s">
        <v>1377</v>
      </c>
      <c r="HX9" t="s">
        <v>1458</v>
      </c>
      <c r="HY9" t="s">
        <v>1365</v>
      </c>
      <c r="HZ9" t="s">
        <v>1365</v>
      </c>
      <c r="IA9" t="s">
        <v>1365</v>
      </c>
      <c r="IB9" t="s">
        <v>1365</v>
      </c>
      <c r="IC9" t="s">
        <v>1363</v>
      </c>
      <c r="ID9" t="s">
        <v>1365</v>
      </c>
      <c r="IE9" t="s">
        <v>1363</v>
      </c>
      <c r="IF9" t="s">
        <v>1365</v>
      </c>
      <c r="IG9" t="s">
        <v>1365</v>
      </c>
      <c r="IH9" t="s">
        <v>1365</v>
      </c>
      <c r="II9" t="s">
        <v>1363</v>
      </c>
      <c r="IJ9" t="s">
        <v>1365</v>
      </c>
      <c r="IK9" t="s">
        <v>1363</v>
      </c>
      <c r="IL9" t="s">
        <v>1365</v>
      </c>
      <c r="IM9" t="s">
        <v>1365</v>
      </c>
      <c r="IN9" t="s">
        <v>1363</v>
      </c>
      <c r="IO9" t="s">
        <v>1365</v>
      </c>
      <c r="IP9" t="s">
        <v>1589</v>
      </c>
      <c r="IQ9" t="s">
        <v>1519</v>
      </c>
      <c r="IR9" t="s">
        <v>1495</v>
      </c>
      <c r="IS9" t="s">
        <v>1496</v>
      </c>
      <c r="IT9" t="s">
        <v>1609</v>
      </c>
      <c r="IU9" t="s">
        <v>1610</v>
      </c>
      <c r="IV9" t="s">
        <v>1452</v>
      </c>
      <c r="IX9" t="s">
        <v>1437</v>
      </c>
      <c r="IY9" t="s">
        <v>1419</v>
      </c>
      <c r="IZ9" t="s">
        <v>1419</v>
      </c>
      <c r="JA9" t="s">
        <v>1611</v>
      </c>
      <c r="JB9" t="s">
        <v>1393</v>
      </c>
      <c r="JC9" t="s">
        <v>1394</v>
      </c>
      <c r="JD9" t="s">
        <v>1394</v>
      </c>
      <c r="JE9" t="s">
        <v>1393</v>
      </c>
      <c r="JF9" t="s">
        <v>1393</v>
      </c>
      <c r="JH9" t="s">
        <v>1325</v>
      </c>
      <c r="JI9" t="s">
        <v>1325</v>
      </c>
      <c r="JJ9" t="s">
        <v>1326</v>
      </c>
      <c r="JR9" s="43">
        <v>8</v>
      </c>
    </row>
    <row r="10" spans="1:339" x14ac:dyDescent="0.25">
      <c r="A10" s="37">
        <v>1009</v>
      </c>
      <c r="B10" s="40">
        <v>1009</v>
      </c>
      <c r="C10" t="s">
        <v>1500</v>
      </c>
      <c r="D10" t="s">
        <v>1501</v>
      </c>
      <c r="E10" t="s">
        <v>1356</v>
      </c>
      <c r="F10" t="s">
        <v>1502</v>
      </c>
      <c r="G10" t="s">
        <v>1503</v>
      </c>
      <c r="H10" t="s">
        <v>1504</v>
      </c>
      <c r="J10" t="s">
        <v>1313</v>
      </c>
      <c r="K10" t="s">
        <v>1361</v>
      </c>
      <c r="L10" t="s">
        <v>1325</v>
      </c>
      <c r="M10" t="s">
        <v>1443</v>
      </c>
      <c r="N10" t="s">
        <v>1400</v>
      </c>
      <c r="O10" t="s">
        <v>1363</v>
      </c>
      <c r="P10" t="s">
        <v>1365</v>
      </c>
      <c r="Q10" t="s">
        <v>1365</v>
      </c>
      <c r="R10" t="s">
        <v>1363</v>
      </c>
      <c r="S10" t="s">
        <v>1365</v>
      </c>
      <c r="T10" t="s">
        <v>1363</v>
      </c>
      <c r="U10" t="s">
        <v>1365</v>
      </c>
      <c r="V10" t="s">
        <v>1363</v>
      </c>
      <c r="W10" t="s">
        <v>1363</v>
      </c>
      <c r="X10" t="s">
        <v>1363</v>
      </c>
      <c r="Y10" t="s">
        <v>1363</v>
      </c>
      <c r="Z10" t="s">
        <v>1363</v>
      </c>
      <c r="AA10" t="s">
        <v>1365</v>
      </c>
      <c r="AB10" t="s">
        <v>1365</v>
      </c>
      <c r="AC10" t="s">
        <v>1364</v>
      </c>
      <c r="AD10" t="s">
        <v>1363</v>
      </c>
      <c r="AE10" t="s">
        <v>1365</v>
      </c>
      <c r="AF10" t="s">
        <v>1365</v>
      </c>
      <c r="AG10" t="s">
        <v>1363</v>
      </c>
      <c r="AH10" t="s">
        <v>1365</v>
      </c>
      <c r="AI10" t="s">
        <v>1363</v>
      </c>
      <c r="AJ10" t="s">
        <v>1365</v>
      </c>
      <c r="AK10" t="s">
        <v>1365</v>
      </c>
      <c r="AL10" t="s">
        <v>1365</v>
      </c>
      <c r="AM10" t="s">
        <v>1363</v>
      </c>
      <c r="AN10" t="s">
        <v>1363</v>
      </c>
      <c r="AO10" t="s">
        <v>1363</v>
      </c>
      <c r="AP10" t="s">
        <v>1427</v>
      </c>
      <c r="AQ10" t="s">
        <v>1432</v>
      </c>
      <c r="AR10" t="s">
        <v>1402</v>
      </c>
      <c r="AS10" t="s">
        <v>1403</v>
      </c>
      <c r="AT10" t="s">
        <v>1399</v>
      </c>
      <c r="AU10" t="s">
        <v>1444</v>
      </c>
      <c r="AV10" t="s">
        <v>1368</v>
      </c>
      <c r="AW10" t="s">
        <v>1401</v>
      </c>
      <c r="AX10" t="s">
        <v>1414</v>
      </c>
      <c r="AY10" t="s">
        <v>1505</v>
      </c>
      <c r="AZ10" t="s">
        <v>1445</v>
      </c>
      <c r="BA10" t="s">
        <v>1446</v>
      </c>
      <c r="BB10" t="s">
        <v>1447</v>
      </c>
      <c r="BC10" t="s">
        <v>1360</v>
      </c>
      <c r="BD10" t="s">
        <v>1411</v>
      </c>
      <c r="BE10" t="s">
        <v>1363</v>
      </c>
      <c r="BF10" t="s">
        <v>1363</v>
      </c>
      <c r="BG10" t="s">
        <v>1363</v>
      </c>
      <c r="BH10" t="s">
        <v>1364</v>
      </c>
      <c r="BI10" t="s">
        <v>1363</v>
      </c>
      <c r="BJ10" t="s">
        <v>1365</v>
      </c>
      <c r="BK10" t="s">
        <v>1363</v>
      </c>
      <c r="BL10" t="s">
        <v>1363</v>
      </c>
      <c r="BM10" t="s">
        <v>1363</v>
      </c>
      <c r="BN10" t="s">
        <v>1363</v>
      </c>
      <c r="BO10" t="s">
        <v>1363</v>
      </c>
      <c r="BP10" t="s">
        <v>1363</v>
      </c>
      <c r="BQ10" t="s">
        <v>1363</v>
      </c>
      <c r="BR10" t="s">
        <v>1363</v>
      </c>
      <c r="BS10" t="s">
        <v>1365</v>
      </c>
      <c r="BT10" t="s">
        <v>1365</v>
      </c>
      <c r="BU10" t="s">
        <v>1363</v>
      </c>
      <c r="BV10" t="s">
        <v>1364</v>
      </c>
      <c r="BW10" t="s">
        <v>1376</v>
      </c>
      <c r="BX10" t="s">
        <v>1376</v>
      </c>
      <c r="BY10" t="s">
        <v>1363</v>
      </c>
      <c r="BZ10" t="s">
        <v>1363</v>
      </c>
      <c r="CA10" t="s">
        <v>1326</v>
      </c>
      <c r="CB10" t="s">
        <v>1427</v>
      </c>
      <c r="CC10" t="s">
        <v>1432</v>
      </c>
      <c r="CD10" t="s">
        <v>1402</v>
      </c>
      <c r="CE10" t="s">
        <v>1403</v>
      </c>
      <c r="CF10" t="s">
        <v>1360</v>
      </c>
      <c r="CG10" t="s">
        <v>1411</v>
      </c>
      <c r="CH10" t="s">
        <v>1402</v>
      </c>
      <c r="CI10" t="s">
        <v>1403</v>
      </c>
      <c r="CJ10" t="s">
        <v>1506</v>
      </c>
      <c r="CK10" t="s">
        <v>1507</v>
      </c>
      <c r="CL10" t="s">
        <v>1382</v>
      </c>
      <c r="CM10" t="s">
        <v>1508</v>
      </c>
      <c r="CN10" t="s">
        <v>1404</v>
      </c>
      <c r="CO10" t="s">
        <v>1363</v>
      </c>
      <c r="CP10" t="s">
        <v>1365</v>
      </c>
      <c r="CQ10" t="s">
        <v>1365</v>
      </c>
      <c r="CR10" t="s">
        <v>1364</v>
      </c>
      <c r="CS10" t="s">
        <v>1365</v>
      </c>
      <c r="CT10" t="s">
        <v>1365</v>
      </c>
      <c r="CU10" t="s">
        <v>1363</v>
      </c>
      <c r="CV10" t="s">
        <v>1363</v>
      </c>
      <c r="CW10" t="s">
        <v>1364</v>
      </c>
      <c r="CX10" t="s">
        <v>1365</v>
      </c>
      <c r="CY10" t="s">
        <v>1364</v>
      </c>
      <c r="CZ10" t="s">
        <v>1363</v>
      </c>
      <c r="DA10" t="s">
        <v>1365</v>
      </c>
      <c r="DB10" t="s">
        <v>1364</v>
      </c>
      <c r="DC10" t="s">
        <v>1365</v>
      </c>
      <c r="DD10" t="s">
        <v>1365</v>
      </c>
      <c r="DE10" t="s">
        <v>1365</v>
      </c>
      <c r="DF10" t="s">
        <v>1509</v>
      </c>
      <c r="DG10" t="s">
        <v>1510</v>
      </c>
      <c r="DH10" t="s">
        <v>1511</v>
      </c>
      <c r="DI10" t="s">
        <v>1512</v>
      </c>
      <c r="DJ10" t="s">
        <v>1513</v>
      </c>
      <c r="DK10" t="s">
        <v>1380</v>
      </c>
      <c r="DL10" t="s">
        <v>1452</v>
      </c>
      <c r="DN10" t="s">
        <v>1391</v>
      </c>
      <c r="DO10" t="s">
        <v>1391</v>
      </c>
      <c r="DP10" t="s">
        <v>1391</v>
      </c>
      <c r="DQ10" t="s">
        <v>1514</v>
      </c>
      <c r="DR10" t="s">
        <v>1394</v>
      </c>
      <c r="DS10" t="s">
        <v>1394</v>
      </c>
      <c r="DT10" t="s">
        <v>1394</v>
      </c>
      <c r="DU10" t="s">
        <v>1393</v>
      </c>
      <c r="DV10" t="s">
        <v>1394</v>
      </c>
      <c r="DX10" t="s">
        <v>1325</v>
      </c>
      <c r="DY10" t="s">
        <v>1325</v>
      </c>
      <c r="DZ10" t="s">
        <v>1326</v>
      </c>
      <c r="EF10" t="s">
        <v>1443</v>
      </c>
      <c r="EH10" s="40">
        <v>219</v>
      </c>
      <c r="EI10" s="42">
        <v>1009</v>
      </c>
      <c r="EJ10" t="s">
        <v>1612</v>
      </c>
      <c r="EK10" t="s">
        <v>1613</v>
      </c>
      <c r="EL10" t="s">
        <v>1356</v>
      </c>
      <c r="EM10" t="s">
        <v>1614</v>
      </c>
      <c r="EN10" t="s">
        <v>1394</v>
      </c>
      <c r="EO10" t="s">
        <v>1394</v>
      </c>
      <c r="EP10" t="s">
        <v>1394</v>
      </c>
      <c r="EQ10" t="s">
        <v>1502</v>
      </c>
      <c r="ER10" t="s">
        <v>1615</v>
      </c>
      <c r="ES10" t="s">
        <v>1616</v>
      </c>
      <c r="ET10" t="s">
        <v>1313</v>
      </c>
      <c r="EU10" t="s">
        <v>1361</v>
      </c>
      <c r="EV10" t="s">
        <v>1325</v>
      </c>
      <c r="EW10" t="s">
        <v>1443</v>
      </c>
      <c r="EX10" t="s">
        <v>1400</v>
      </c>
      <c r="EY10" t="s">
        <v>1363</v>
      </c>
      <c r="EZ10" t="s">
        <v>1365</v>
      </c>
      <c r="FA10" t="s">
        <v>1365</v>
      </c>
      <c r="FB10" t="s">
        <v>1365</v>
      </c>
      <c r="FC10" t="s">
        <v>1365</v>
      </c>
      <c r="FD10" t="s">
        <v>1363</v>
      </c>
      <c r="FE10" t="s">
        <v>1365</v>
      </c>
      <c r="FF10" t="s">
        <v>1365</v>
      </c>
      <c r="FG10" t="s">
        <v>1365</v>
      </c>
      <c r="FH10" t="s">
        <v>1365</v>
      </c>
      <c r="FI10" t="s">
        <v>1365</v>
      </c>
      <c r="FJ10" t="s">
        <v>1363</v>
      </c>
      <c r="FK10" t="s">
        <v>1363</v>
      </c>
      <c r="FL10" t="s">
        <v>1363</v>
      </c>
      <c r="FM10" t="s">
        <v>1365</v>
      </c>
      <c r="FN10" t="s">
        <v>1363</v>
      </c>
      <c r="FO10" t="s">
        <v>1364</v>
      </c>
      <c r="FP10" t="s">
        <v>1365</v>
      </c>
      <c r="FQ10" t="s">
        <v>1365</v>
      </c>
      <c r="FR10" t="s">
        <v>1365</v>
      </c>
      <c r="FS10" t="s">
        <v>1365</v>
      </c>
      <c r="FT10" t="s">
        <v>1363</v>
      </c>
      <c r="FU10" t="s">
        <v>1365</v>
      </c>
      <c r="FV10" t="s">
        <v>1365</v>
      </c>
      <c r="FW10" t="s">
        <v>1363</v>
      </c>
      <c r="FX10" t="s">
        <v>1363</v>
      </c>
      <c r="FY10" t="s">
        <v>1363</v>
      </c>
      <c r="FZ10" t="s">
        <v>1368</v>
      </c>
      <c r="GA10" t="s">
        <v>1401</v>
      </c>
      <c r="GB10" t="s">
        <v>1427</v>
      </c>
      <c r="GC10" t="s">
        <v>1432</v>
      </c>
      <c r="GD10" t="s">
        <v>1404</v>
      </c>
      <c r="GE10" t="s">
        <v>1405</v>
      </c>
      <c r="GF10" t="s">
        <v>1379</v>
      </c>
      <c r="GG10" t="s">
        <v>1380</v>
      </c>
      <c r="GH10" t="s">
        <v>1458</v>
      </c>
      <c r="GI10" t="s">
        <v>1459</v>
      </c>
      <c r="GJ10" t="s">
        <v>1586</v>
      </c>
      <c r="GK10">
        <v>4.4908695652173902</v>
      </c>
      <c r="GL10">
        <v>4.49</v>
      </c>
      <c r="GM10" t="s">
        <v>1402</v>
      </c>
      <c r="GN10" t="s">
        <v>1403</v>
      </c>
      <c r="GO10" t="s">
        <v>1363</v>
      </c>
      <c r="GP10" t="s">
        <v>1363</v>
      </c>
      <c r="GQ10" t="s">
        <v>1363</v>
      </c>
      <c r="GR10" t="s">
        <v>1365</v>
      </c>
      <c r="GS10" t="s">
        <v>1363</v>
      </c>
      <c r="GT10" t="s">
        <v>1363</v>
      </c>
      <c r="GU10" t="s">
        <v>1363</v>
      </c>
      <c r="GV10" t="s">
        <v>1363</v>
      </c>
      <c r="GW10" t="s">
        <v>1363</v>
      </c>
      <c r="GX10" t="s">
        <v>1363</v>
      </c>
      <c r="GY10" t="s">
        <v>1363</v>
      </c>
      <c r="GZ10" t="s">
        <v>1363</v>
      </c>
      <c r="HA10" t="s">
        <v>1363</v>
      </c>
      <c r="HB10" t="s">
        <v>1363</v>
      </c>
      <c r="HC10" t="s">
        <v>1363</v>
      </c>
      <c r="HD10" t="s">
        <v>1365</v>
      </c>
      <c r="HE10" t="s">
        <v>1363</v>
      </c>
      <c r="HF10" t="s">
        <v>1364</v>
      </c>
      <c r="HG10" t="s">
        <v>1364</v>
      </c>
      <c r="HH10" t="s">
        <v>1365</v>
      </c>
      <c r="HI10" t="s">
        <v>1363</v>
      </c>
      <c r="HJ10" t="s">
        <v>1363</v>
      </c>
      <c r="HK10" t="s">
        <v>1325</v>
      </c>
      <c r="HL10" t="s">
        <v>1402</v>
      </c>
      <c r="HM10" t="s">
        <v>1403</v>
      </c>
      <c r="HN10" t="s">
        <v>1402</v>
      </c>
      <c r="HO10" t="s">
        <v>1403</v>
      </c>
      <c r="HP10" t="s">
        <v>1360</v>
      </c>
      <c r="HQ10" t="s">
        <v>1411</v>
      </c>
      <c r="HR10" t="s">
        <v>1360</v>
      </c>
      <c r="HS10" t="s">
        <v>1411</v>
      </c>
      <c r="HT10" t="s">
        <v>1429</v>
      </c>
      <c r="HU10" t="s">
        <v>1617</v>
      </c>
      <c r="HV10" t="s">
        <v>1377</v>
      </c>
      <c r="HW10" t="s">
        <v>1382</v>
      </c>
      <c r="HX10" t="s">
        <v>1458</v>
      </c>
      <c r="HY10" t="s">
        <v>1363</v>
      </c>
      <c r="HZ10" t="s">
        <v>1363</v>
      </c>
      <c r="IA10" t="s">
        <v>1363</v>
      </c>
      <c r="IB10" t="s">
        <v>1363</v>
      </c>
      <c r="IC10" t="s">
        <v>1363</v>
      </c>
      <c r="ID10" t="s">
        <v>1363</v>
      </c>
      <c r="IE10" t="s">
        <v>1363</v>
      </c>
      <c r="IF10" t="s">
        <v>1363</v>
      </c>
      <c r="IG10" t="s">
        <v>1365</v>
      </c>
      <c r="IH10" t="s">
        <v>1363</v>
      </c>
      <c r="II10" t="s">
        <v>1365</v>
      </c>
      <c r="IJ10" t="s">
        <v>1363</v>
      </c>
      <c r="IK10" t="s">
        <v>1363</v>
      </c>
      <c r="IL10" t="s">
        <v>1365</v>
      </c>
      <c r="IM10" t="s">
        <v>1365</v>
      </c>
      <c r="IN10" t="s">
        <v>1364</v>
      </c>
      <c r="IO10" t="s">
        <v>1363</v>
      </c>
      <c r="IP10" t="s">
        <v>1618</v>
      </c>
      <c r="IQ10" t="s">
        <v>1619</v>
      </c>
      <c r="IR10" t="s">
        <v>1620</v>
      </c>
      <c r="IS10" t="s">
        <v>1621</v>
      </c>
      <c r="IT10" t="s">
        <v>1544</v>
      </c>
      <c r="IU10" t="s">
        <v>1622</v>
      </c>
      <c r="IV10" t="s">
        <v>1452</v>
      </c>
      <c r="IX10" t="s">
        <v>1419</v>
      </c>
      <c r="IY10" t="s">
        <v>1419</v>
      </c>
      <c r="IZ10" t="s">
        <v>1419</v>
      </c>
      <c r="JA10" t="s">
        <v>1514</v>
      </c>
      <c r="JB10" t="s">
        <v>1394</v>
      </c>
      <c r="JC10" t="s">
        <v>1394</v>
      </c>
      <c r="JD10" t="s">
        <v>1394</v>
      </c>
      <c r="JE10" t="s">
        <v>1393</v>
      </c>
      <c r="JF10" t="s">
        <v>1394</v>
      </c>
      <c r="JH10" t="s">
        <v>1325</v>
      </c>
      <c r="JI10" t="s">
        <v>1325</v>
      </c>
      <c r="JJ10" t="s">
        <v>1326</v>
      </c>
      <c r="JR10" s="43">
        <v>83</v>
      </c>
    </row>
    <row r="11" spans="1:339" x14ac:dyDescent="0.25">
      <c r="A11" s="38">
        <v>1010</v>
      </c>
      <c r="B11" s="40">
        <v>1010</v>
      </c>
      <c r="C11" t="s">
        <v>1515</v>
      </c>
      <c r="D11" t="s">
        <v>1516</v>
      </c>
      <c r="E11" t="s">
        <v>1356</v>
      </c>
      <c r="F11" t="s">
        <v>1517</v>
      </c>
      <c r="G11" t="s">
        <v>1503</v>
      </c>
      <c r="H11" t="s">
        <v>1518</v>
      </c>
      <c r="J11" t="s">
        <v>1312</v>
      </c>
      <c r="K11" t="s">
        <v>1361</v>
      </c>
      <c r="L11" t="s">
        <v>1443</v>
      </c>
      <c r="M11" t="s">
        <v>1443</v>
      </c>
      <c r="N11" t="s">
        <v>1362</v>
      </c>
      <c r="O11" t="s">
        <v>1365</v>
      </c>
      <c r="P11" t="s">
        <v>1364</v>
      </c>
      <c r="Q11" t="s">
        <v>1364</v>
      </c>
      <c r="R11" t="s">
        <v>1364</v>
      </c>
      <c r="S11" t="s">
        <v>1364</v>
      </c>
      <c r="T11" t="s">
        <v>1363</v>
      </c>
      <c r="U11" t="s">
        <v>1363</v>
      </c>
      <c r="V11" t="s">
        <v>1363</v>
      </c>
      <c r="W11" t="s">
        <v>1365</v>
      </c>
      <c r="X11" t="s">
        <v>1363</v>
      </c>
      <c r="Y11" t="s">
        <v>1363</v>
      </c>
      <c r="Z11" t="s">
        <v>1363</v>
      </c>
      <c r="AA11" t="s">
        <v>1364</v>
      </c>
      <c r="AB11" t="s">
        <v>1363</v>
      </c>
      <c r="AC11" t="s">
        <v>1364</v>
      </c>
      <c r="AD11" t="s">
        <v>1363</v>
      </c>
      <c r="AE11" t="s">
        <v>1364</v>
      </c>
      <c r="AF11" t="s">
        <v>1363</v>
      </c>
      <c r="AG11" t="s">
        <v>1363</v>
      </c>
      <c r="AH11" t="s">
        <v>1365</v>
      </c>
      <c r="AI11" t="s">
        <v>1364</v>
      </c>
      <c r="AJ11" t="s">
        <v>1364</v>
      </c>
      <c r="AK11" t="s">
        <v>1365</v>
      </c>
      <c r="AL11" t="s">
        <v>1363</v>
      </c>
      <c r="AM11" t="s">
        <v>1363</v>
      </c>
      <c r="AN11" t="s">
        <v>1363</v>
      </c>
      <c r="AO11" t="s">
        <v>1363</v>
      </c>
      <c r="AP11" t="s">
        <v>1379</v>
      </c>
      <c r="AQ11" t="s">
        <v>1380</v>
      </c>
      <c r="AR11" t="s">
        <v>1368</v>
      </c>
      <c r="AS11" t="s">
        <v>1401</v>
      </c>
      <c r="AT11" t="s">
        <v>1480</v>
      </c>
      <c r="AU11" t="s">
        <v>1519</v>
      </c>
      <c r="AV11" t="s">
        <v>1366</v>
      </c>
      <c r="AW11" t="s">
        <v>1367</v>
      </c>
      <c r="AX11" t="s">
        <v>1458</v>
      </c>
      <c r="AY11" t="s">
        <v>1459</v>
      </c>
      <c r="AZ11" t="s">
        <v>1520</v>
      </c>
      <c r="BA11" t="s">
        <v>1521</v>
      </c>
      <c r="BB11" t="s">
        <v>1522</v>
      </c>
      <c r="BC11" t="s">
        <v>1368</v>
      </c>
      <c r="BD11" t="s">
        <v>1401</v>
      </c>
      <c r="BE11" t="s">
        <v>1365</v>
      </c>
      <c r="BF11" t="s">
        <v>1365</v>
      </c>
      <c r="BG11" t="s">
        <v>1365</v>
      </c>
      <c r="BH11" t="s">
        <v>1365</v>
      </c>
      <c r="BI11" t="s">
        <v>1363</v>
      </c>
      <c r="BJ11" t="s">
        <v>1363</v>
      </c>
      <c r="BK11" t="s">
        <v>1363</v>
      </c>
      <c r="BL11" t="s">
        <v>1363</v>
      </c>
      <c r="BM11" t="s">
        <v>1363</v>
      </c>
      <c r="BN11" t="s">
        <v>1363</v>
      </c>
      <c r="BO11" t="s">
        <v>1365</v>
      </c>
      <c r="BP11" t="s">
        <v>1365</v>
      </c>
      <c r="BQ11" t="s">
        <v>1365</v>
      </c>
      <c r="BR11" t="s">
        <v>1365</v>
      </c>
      <c r="BS11" t="s">
        <v>1365</v>
      </c>
      <c r="BT11" t="s">
        <v>1365</v>
      </c>
      <c r="BU11" t="s">
        <v>1365</v>
      </c>
      <c r="BV11" t="s">
        <v>1365</v>
      </c>
      <c r="BW11" t="s">
        <v>1365</v>
      </c>
      <c r="BX11" t="s">
        <v>1364</v>
      </c>
      <c r="BY11" t="s">
        <v>1364</v>
      </c>
      <c r="BZ11" t="s">
        <v>1365</v>
      </c>
      <c r="CA11" t="s">
        <v>1325</v>
      </c>
      <c r="CB11" t="s">
        <v>1368</v>
      </c>
      <c r="CC11" t="s">
        <v>1401</v>
      </c>
      <c r="CD11" t="s">
        <v>1368</v>
      </c>
      <c r="CE11" t="s">
        <v>1401</v>
      </c>
      <c r="CF11" t="s">
        <v>1368</v>
      </c>
      <c r="CG11" t="s">
        <v>1401</v>
      </c>
      <c r="CH11" t="s">
        <v>1379</v>
      </c>
      <c r="CI11" t="s">
        <v>1380</v>
      </c>
      <c r="CJ11" t="s">
        <v>1523</v>
      </c>
      <c r="CK11" t="s">
        <v>1524</v>
      </c>
      <c r="CL11" t="s">
        <v>1413</v>
      </c>
      <c r="CM11" t="s">
        <v>1413</v>
      </c>
      <c r="CN11" t="s">
        <v>1404</v>
      </c>
      <c r="CO11" t="s">
        <v>1365</v>
      </c>
      <c r="CP11" t="s">
        <v>1365</v>
      </c>
      <c r="CQ11" t="s">
        <v>1363</v>
      </c>
      <c r="CR11" t="s">
        <v>1365</v>
      </c>
      <c r="CS11" t="s">
        <v>1363</v>
      </c>
      <c r="CT11" t="s">
        <v>1365</v>
      </c>
      <c r="CU11" t="s">
        <v>1365</v>
      </c>
      <c r="CV11" t="s">
        <v>1364</v>
      </c>
      <c r="CW11" t="s">
        <v>1364</v>
      </c>
      <c r="CX11" t="s">
        <v>1365</v>
      </c>
      <c r="CY11" t="s">
        <v>1363</v>
      </c>
      <c r="CZ11" t="s">
        <v>1363</v>
      </c>
      <c r="DA11" t="s">
        <v>1365</v>
      </c>
      <c r="DB11" t="s">
        <v>1363</v>
      </c>
      <c r="DC11" t="s">
        <v>1365</v>
      </c>
      <c r="DD11" t="s">
        <v>1365</v>
      </c>
      <c r="DE11" t="s">
        <v>1363</v>
      </c>
      <c r="DF11" t="s">
        <v>1483</v>
      </c>
      <c r="DG11" t="s">
        <v>1380</v>
      </c>
      <c r="DH11" t="s">
        <v>1525</v>
      </c>
      <c r="DI11" t="s">
        <v>1526</v>
      </c>
      <c r="DJ11" t="s">
        <v>1433</v>
      </c>
      <c r="DK11" t="s">
        <v>1527</v>
      </c>
      <c r="DL11" t="s">
        <v>1452</v>
      </c>
      <c r="DN11" t="s">
        <v>1437</v>
      </c>
      <c r="DO11" t="s">
        <v>1437</v>
      </c>
      <c r="DP11" t="s">
        <v>1391</v>
      </c>
      <c r="DQ11" t="s">
        <v>1528</v>
      </c>
      <c r="DR11" t="s">
        <v>1394</v>
      </c>
      <c r="DS11" t="s">
        <v>1394</v>
      </c>
      <c r="DT11" t="s">
        <v>1393</v>
      </c>
      <c r="DU11" t="s">
        <v>1393</v>
      </c>
      <c r="DV11" t="s">
        <v>1394</v>
      </c>
      <c r="DX11" t="s">
        <v>1325</v>
      </c>
      <c r="DY11" t="s">
        <v>1443</v>
      </c>
      <c r="DZ11" t="s">
        <v>1325</v>
      </c>
      <c r="EA11" t="s">
        <v>1529</v>
      </c>
      <c r="EB11" t="s">
        <v>1530</v>
      </c>
      <c r="EC11" t="s">
        <v>1411</v>
      </c>
      <c r="ED11" t="s">
        <v>1380</v>
      </c>
      <c r="EE11" t="s">
        <v>1326</v>
      </c>
      <c r="EF11" t="s">
        <v>1443</v>
      </c>
      <c r="EG11" t="s">
        <v>1325</v>
      </c>
      <c r="EH11" s="40">
        <v>222</v>
      </c>
      <c r="EI11" s="42">
        <v>1010</v>
      </c>
      <c r="EJ11" t="s">
        <v>1623</v>
      </c>
      <c r="EK11" t="s">
        <v>1624</v>
      </c>
      <c r="EL11" t="s">
        <v>1356</v>
      </c>
      <c r="EM11" t="s">
        <v>1538</v>
      </c>
      <c r="EN11" t="s">
        <v>1394</v>
      </c>
      <c r="EO11" t="s">
        <v>1394</v>
      </c>
      <c r="EP11" t="s">
        <v>1393</v>
      </c>
      <c r="EQ11" t="s">
        <v>1517</v>
      </c>
      <c r="ER11" t="s">
        <v>1565</v>
      </c>
      <c r="ES11" t="s">
        <v>1625</v>
      </c>
      <c r="ET11" t="s">
        <v>1312</v>
      </c>
      <c r="EU11" t="s">
        <v>1361</v>
      </c>
      <c r="EV11" t="s">
        <v>1443</v>
      </c>
      <c r="EW11" t="s">
        <v>1443</v>
      </c>
      <c r="EX11" t="s">
        <v>1362</v>
      </c>
      <c r="EY11" t="s">
        <v>1365</v>
      </c>
      <c r="EZ11" t="s">
        <v>1364</v>
      </c>
      <c r="FA11" t="s">
        <v>1364</v>
      </c>
      <c r="FB11" t="s">
        <v>1364</v>
      </c>
      <c r="FC11" t="s">
        <v>1364</v>
      </c>
      <c r="FD11" t="s">
        <v>1363</v>
      </c>
      <c r="FE11" t="s">
        <v>1363</v>
      </c>
      <c r="FF11" t="s">
        <v>1363</v>
      </c>
      <c r="FG11" t="s">
        <v>1365</v>
      </c>
      <c r="FH11" t="s">
        <v>1363</v>
      </c>
      <c r="FI11" t="s">
        <v>1363</v>
      </c>
      <c r="FJ11" t="s">
        <v>1363</v>
      </c>
      <c r="FK11" t="s">
        <v>1364</v>
      </c>
      <c r="FL11" t="s">
        <v>1363</v>
      </c>
      <c r="FM11" t="s">
        <v>1364</v>
      </c>
      <c r="FN11" t="s">
        <v>1363</v>
      </c>
      <c r="FO11" t="s">
        <v>1364</v>
      </c>
      <c r="FP11" t="s">
        <v>1363</v>
      </c>
      <c r="FQ11" t="s">
        <v>1363</v>
      </c>
      <c r="FR11" t="s">
        <v>1365</v>
      </c>
      <c r="FS11" t="s">
        <v>1364</v>
      </c>
      <c r="FT11" t="s">
        <v>1364</v>
      </c>
      <c r="FU11" t="s">
        <v>1365</v>
      </c>
      <c r="FV11" t="s">
        <v>1363</v>
      </c>
      <c r="FW11" t="s">
        <v>1363</v>
      </c>
      <c r="FX11" t="s">
        <v>1363</v>
      </c>
      <c r="FY11" t="s">
        <v>1363</v>
      </c>
      <c r="FZ11" t="s">
        <v>1379</v>
      </c>
      <c r="GA11" t="s">
        <v>1380</v>
      </c>
      <c r="GB11" t="s">
        <v>1368</v>
      </c>
      <c r="GC11" t="s">
        <v>1401</v>
      </c>
      <c r="GD11" t="s">
        <v>1480</v>
      </c>
      <c r="GE11" t="s">
        <v>1519</v>
      </c>
      <c r="GF11" t="s">
        <v>1366</v>
      </c>
      <c r="GG11" t="s">
        <v>1367</v>
      </c>
      <c r="GH11" t="s">
        <v>1458</v>
      </c>
      <c r="GI11" t="s">
        <v>1459</v>
      </c>
      <c r="GJ11" t="s">
        <v>1520</v>
      </c>
      <c r="GK11" t="s">
        <v>1521</v>
      </c>
      <c r="GL11" t="s">
        <v>1522</v>
      </c>
      <c r="GM11" t="s">
        <v>1368</v>
      </c>
      <c r="GN11" t="s">
        <v>1401</v>
      </c>
      <c r="GO11" t="s">
        <v>1365</v>
      </c>
      <c r="GP11" t="s">
        <v>1365</v>
      </c>
      <c r="GQ11" t="s">
        <v>1365</v>
      </c>
      <c r="GR11" t="s">
        <v>1365</v>
      </c>
      <c r="GS11" t="s">
        <v>1363</v>
      </c>
      <c r="GT11" t="s">
        <v>1363</v>
      </c>
      <c r="GU11" t="s">
        <v>1363</v>
      </c>
      <c r="GV11" t="s">
        <v>1363</v>
      </c>
      <c r="GW11" t="s">
        <v>1363</v>
      </c>
      <c r="GX11" t="s">
        <v>1363</v>
      </c>
      <c r="GY11" t="s">
        <v>1365</v>
      </c>
      <c r="GZ11" t="s">
        <v>1365</v>
      </c>
      <c r="HA11" t="s">
        <v>1365</v>
      </c>
      <c r="HB11" t="s">
        <v>1365</v>
      </c>
      <c r="HC11" t="s">
        <v>1365</v>
      </c>
      <c r="HD11" t="s">
        <v>1365</v>
      </c>
      <c r="HE11" t="s">
        <v>1365</v>
      </c>
      <c r="HF11" t="s">
        <v>1365</v>
      </c>
      <c r="HG11" t="s">
        <v>1365</v>
      </c>
      <c r="HH11" t="s">
        <v>1364</v>
      </c>
      <c r="HI11" t="s">
        <v>1364</v>
      </c>
      <c r="HJ11" t="s">
        <v>1365</v>
      </c>
      <c r="HK11" t="s">
        <v>1325</v>
      </c>
      <c r="HL11" t="s">
        <v>1368</v>
      </c>
      <c r="HM11" t="s">
        <v>1401</v>
      </c>
      <c r="HN11" t="s">
        <v>1368</v>
      </c>
      <c r="HO11" t="s">
        <v>1401</v>
      </c>
      <c r="HP11" t="s">
        <v>1368</v>
      </c>
      <c r="HQ11" t="s">
        <v>1401</v>
      </c>
      <c r="HR11" t="s">
        <v>1379</v>
      </c>
      <c r="HS11" t="s">
        <v>1380</v>
      </c>
      <c r="HT11" t="s">
        <v>1523</v>
      </c>
      <c r="HU11" t="s">
        <v>1524</v>
      </c>
      <c r="HV11" t="s">
        <v>1413</v>
      </c>
      <c r="HW11" t="s">
        <v>1413</v>
      </c>
      <c r="HX11" t="s">
        <v>1404</v>
      </c>
      <c r="HY11" t="s">
        <v>1365</v>
      </c>
      <c r="HZ11" t="s">
        <v>1365</v>
      </c>
      <c r="IA11" t="s">
        <v>1363</v>
      </c>
      <c r="IB11" t="s">
        <v>1365</v>
      </c>
      <c r="IC11" t="s">
        <v>1363</v>
      </c>
      <c r="ID11" t="s">
        <v>1365</v>
      </c>
      <c r="IE11" t="s">
        <v>1365</v>
      </c>
      <c r="IF11" t="s">
        <v>1364</v>
      </c>
      <c r="IG11" t="s">
        <v>1364</v>
      </c>
      <c r="IH11" t="s">
        <v>1365</v>
      </c>
      <c r="II11" t="s">
        <v>1363</v>
      </c>
      <c r="IJ11" t="s">
        <v>1363</v>
      </c>
      <c r="IK11" t="s">
        <v>1365</v>
      </c>
      <c r="IL11" t="s">
        <v>1363</v>
      </c>
      <c r="IM11" t="s">
        <v>1365</v>
      </c>
      <c r="IN11" t="s">
        <v>1365</v>
      </c>
      <c r="IO11" t="s">
        <v>1363</v>
      </c>
      <c r="IP11" t="s">
        <v>1483</v>
      </c>
      <c r="IQ11" t="s">
        <v>1380</v>
      </c>
      <c r="IR11" t="s">
        <v>1525</v>
      </c>
      <c r="IS11" t="s">
        <v>1526</v>
      </c>
      <c r="IT11" t="s">
        <v>1433</v>
      </c>
      <c r="IU11" t="s">
        <v>1527</v>
      </c>
      <c r="IV11" t="s">
        <v>1452</v>
      </c>
      <c r="IX11" t="s">
        <v>1437</v>
      </c>
      <c r="IY11" t="s">
        <v>1437</v>
      </c>
      <c r="IZ11" t="s">
        <v>1391</v>
      </c>
      <c r="JA11" t="s">
        <v>1528</v>
      </c>
      <c r="JB11" t="s">
        <v>1394</v>
      </c>
      <c r="JC11" t="s">
        <v>1394</v>
      </c>
      <c r="JD11" t="s">
        <v>1393</v>
      </c>
      <c r="JE11" t="s">
        <v>1393</v>
      </c>
      <c r="JF11" t="s">
        <v>1394</v>
      </c>
      <c r="JH11" t="s">
        <v>1325</v>
      </c>
      <c r="JI11" t="s">
        <v>1443</v>
      </c>
      <c r="JJ11" t="s">
        <v>1325</v>
      </c>
      <c r="JK11" t="s">
        <v>1529</v>
      </c>
      <c r="JL11" t="s">
        <v>1530</v>
      </c>
      <c r="JM11" t="s">
        <v>1411</v>
      </c>
      <c r="JN11" t="s">
        <v>1380</v>
      </c>
      <c r="JO11" t="s">
        <v>1326</v>
      </c>
      <c r="JP11" t="s">
        <v>1443</v>
      </c>
      <c r="JQ11" t="s">
        <v>1325</v>
      </c>
      <c r="JR11" s="43">
        <v>11</v>
      </c>
      <c r="MA11" s="7"/>
    </row>
    <row r="12" spans="1:339" x14ac:dyDescent="0.25">
      <c r="FE12" s="7"/>
    </row>
  </sheetData>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202"/>
  <sheetViews>
    <sheetView workbookViewId="0"/>
  </sheetViews>
  <sheetFormatPr defaultRowHeight="15" x14ac:dyDescent="0.25"/>
  <sheetData>
    <row r="1" spans="1:1" x14ac:dyDescent="0.25">
      <c r="A1" t="s">
        <v>182</v>
      </c>
    </row>
    <row r="2" spans="1:1" x14ac:dyDescent="0.25">
      <c r="A2" t="s">
        <v>183</v>
      </c>
    </row>
    <row r="3" spans="1:1" x14ac:dyDescent="0.25">
      <c r="A3" t="s">
        <v>184</v>
      </c>
    </row>
    <row r="4" spans="1:1" x14ac:dyDescent="0.25">
      <c r="A4" t="s">
        <v>185</v>
      </c>
    </row>
    <row r="5" spans="1:1" x14ac:dyDescent="0.25">
      <c r="A5" t="s">
        <v>186</v>
      </c>
    </row>
    <row r="6" spans="1:1" x14ac:dyDescent="0.25">
      <c r="A6" t="s">
        <v>187</v>
      </c>
    </row>
    <row r="7" spans="1:1" x14ac:dyDescent="0.25">
      <c r="A7" t="s">
        <v>188</v>
      </c>
    </row>
    <row r="8" spans="1:1" x14ac:dyDescent="0.25">
      <c r="A8" t="s">
        <v>189</v>
      </c>
    </row>
    <row r="9" spans="1:1" x14ac:dyDescent="0.25">
      <c r="A9" t="s">
        <v>190</v>
      </c>
    </row>
    <row r="10" spans="1:1" x14ac:dyDescent="0.25">
      <c r="A10" t="s">
        <v>191</v>
      </c>
    </row>
    <row r="11" spans="1:1" x14ac:dyDescent="0.25">
      <c r="A11" t="s">
        <v>192</v>
      </c>
    </row>
    <row r="12" spans="1:1" x14ac:dyDescent="0.25">
      <c r="A12" t="s">
        <v>193</v>
      </c>
    </row>
    <row r="13" spans="1:1" x14ac:dyDescent="0.25">
      <c r="A13" t="s">
        <v>194</v>
      </c>
    </row>
    <row r="14" spans="1:1" x14ac:dyDescent="0.25">
      <c r="A14" t="s">
        <v>195</v>
      </c>
    </row>
    <row r="15" spans="1:1" x14ac:dyDescent="0.25">
      <c r="A15" t="s">
        <v>196</v>
      </c>
    </row>
    <row r="16" spans="1:1" x14ac:dyDescent="0.25">
      <c r="A16" t="s">
        <v>197</v>
      </c>
    </row>
    <row r="17" spans="1:1" x14ac:dyDescent="0.25">
      <c r="A17" t="s">
        <v>198</v>
      </c>
    </row>
    <row r="18" spans="1:1" x14ac:dyDescent="0.25">
      <c r="A18" t="s">
        <v>199</v>
      </c>
    </row>
    <row r="19" spans="1:1" x14ac:dyDescent="0.25">
      <c r="A19" t="s">
        <v>200</v>
      </c>
    </row>
    <row r="20" spans="1:1" x14ac:dyDescent="0.25">
      <c r="A20" t="s">
        <v>201</v>
      </c>
    </row>
    <row r="21" spans="1:1" x14ac:dyDescent="0.25">
      <c r="A21" t="s">
        <v>202</v>
      </c>
    </row>
    <row r="22" spans="1:1" x14ac:dyDescent="0.25">
      <c r="A22" t="s">
        <v>203</v>
      </c>
    </row>
    <row r="23" spans="1:1" x14ac:dyDescent="0.25">
      <c r="A23" t="s">
        <v>204</v>
      </c>
    </row>
    <row r="24" spans="1:1" x14ac:dyDescent="0.25">
      <c r="A24" t="s">
        <v>205</v>
      </c>
    </row>
    <row r="25" spans="1:1" x14ac:dyDescent="0.25">
      <c r="A25" t="s">
        <v>206</v>
      </c>
    </row>
    <row r="26" spans="1:1" x14ac:dyDescent="0.25">
      <c r="A26" t="s">
        <v>207</v>
      </c>
    </row>
    <row r="27" spans="1:1" x14ac:dyDescent="0.25">
      <c r="A27" t="s">
        <v>208</v>
      </c>
    </row>
    <row r="28" spans="1:1" x14ac:dyDescent="0.25">
      <c r="A28" t="s">
        <v>209</v>
      </c>
    </row>
    <row r="29" spans="1:1" x14ac:dyDescent="0.25">
      <c r="A29" t="s">
        <v>210</v>
      </c>
    </row>
    <row r="30" spans="1:1" x14ac:dyDescent="0.25">
      <c r="A30" t="s">
        <v>211</v>
      </c>
    </row>
    <row r="31" spans="1:1" x14ac:dyDescent="0.25">
      <c r="A31" t="s">
        <v>212</v>
      </c>
    </row>
    <row r="32" spans="1:1" x14ac:dyDescent="0.25">
      <c r="A32" t="s">
        <v>213</v>
      </c>
    </row>
    <row r="33" spans="1:1" x14ac:dyDescent="0.25">
      <c r="A33" t="s">
        <v>214</v>
      </c>
    </row>
    <row r="34" spans="1:1" x14ac:dyDescent="0.25">
      <c r="A34" t="s">
        <v>215</v>
      </c>
    </row>
    <row r="35" spans="1:1" x14ac:dyDescent="0.25">
      <c r="A35" t="s">
        <v>216</v>
      </c>
    </row>
    <row r="36" spans="1:1" x14ac:dyDescent="0.25">
      <c r="A36" t="s">
        <v>217</v>
      </c>
    </row>
    <row r="37" spans="1:1" x14ac:dyDescent="0.25">
      <c r="A37" t="s">
        <v>218</v>
      </c>
    </row>
    <row r="38" spans="1:1" x14ac:dyDescent="0.25">
      <c r="A38" t="s">
        <v>219</v>
      </c>
    </row>
    <row r="39" spans="1:1" x14ac:dyDescent="0.25">
      <c r="A39" t="s">
        <v>220</v>
      </c>
    </row>
    <row r="40" spans="1:1" x14ac:dyDescent="0.25">
      <c r="A40" t="s">
        <v>221</v>
      </c>
    </row>
    <row r="41" spans="1:1" x14ac:dyDescent="0.25">
      <c r="A41" t="s">
        <v>222</v>
      </c>
    </row>
    <row r="42" spans="1:1" x14ac:dyDescent="0.25">
      <c r="A42" t="s">
        <v>223</v>
      </c>
    </row>
    <row r="43" spans="1:1" x14ac:dyDescent="0.25">
      <c r="A43" t="s">
        <v>224</v>
      </c>
    </row>
    <row r="44" spans="1:1" x14ac:dyDescent="0.25">
      <c r="A44" t="s">
        <v>225</v>
      </c>
    </row>
    <row r="45" spans="1:1" x14ac:dyDescent="0.25">
      <c r="A45" t="s">
        <v>226</v>
      </c>
    </row>
    <row r="46" spans="1:1" x14ac:dyDescent="0.25">
      <c r="A46" t="s">
        <v>227</v>
      </c>
    </row>
    <row r="47" spans="1:1" x14ac:dyDescent="0.25">
      <c r="A47" t="s">
        <v>228</v>
      </c>
    </row>
    <row r="48" spans="1:1" x14ac:dyDescent="0.25">
      <c r="A48" t="s">
        <v>229</v>
      </c>
    </row>
    <row r="49" spans="1:1" x14ac:dyDescent="0.25">
      <c r="A49" t="s">
        <v>230</v>
      </c>
    </row>
    <row r="50" spans="1:1" x14ac:dyDescent="0.25">
      <c r="A50" t="s">
        <v>231</v>
      </c>
    </row>
    <row r="51" spans="1:1" x14ac:dyDescent="0.25">
      <c r="A51" t="s">
        <v>232</v>
      </c>
    </row>
    <row r="52" spans="1:1" x14ac:dyDescent="0.25">
      <c r="A52" t="s">
        <v>233</v>
      </c>
    </row>
    <row r="53" spans="1:1" x14ac:dyDescent="0.25">
      <c r="A53" t="s">
        <v>234</v>
      </c>
    </row>
    <row r="54" spans="1:1" x14ac:dyDescent="0.25">
      <c r="A54" t="s">
        <v>235</v>
      </c>
    </row>
    <row r="55" spans="1:1" x14ac:dyDescent="0.25">
      <c r="A55" t="s">
        <v>236</v>
      </c>
    </row>
    <row r="56" spans="1:1" x14ac:dyDescent="0.25">
      <c r="A56" t="s">
        <v>237</v>
      </c>
    </row>
    <row r="57" spans="1:1" x14ac:dyDescent="0.25">
      <c r="A57" t="s">
        <v>238</v>
      </c>
    </row>
    <row r="58" spans="1:1" x14ac:dyDescent="0.25">
      <c r="A58" t="s">
        <v>239</v>
      </c>
    </row>
    <row r="59" spans="1:1" x14ac:dyDescent="0.25">
      <c r="A59" t="s">
        <v>240</v>
      </c>
    </row>
    <row r="60" spans="1:1" x14ac:dyDescent="0.25">
      <c r="A60" t="s">
        <v>241</v>
      </c>
    </row>
    <row r="61" spans="1:1" x14ac:dyDescent="0.25">
      <c r="A61" t="s">
        <v>242</v>
      </c>
    </row>
    <row r="62" spans="1:1" x14ac:dyDescent="0.25">
      <c r="A62" t="s">
        <v>243</v>
      </c>
    </row>
    <row r="63" spans="1:1" x14ac:dyDescent="0.25">
      <c r="A63" t="s">
        <v>244</v>
      </c>
    </row>
    <row r="64" spans="1:1" x14ac:dyDescent="0.25">
      <c r="A64" t="s">
        <v>245</v>
      </c>
    </row>
    <row r="65" spans="1:1" x14ac:dyDescent="0.25">
      <c r="A65" t="s">
        <v>246</v>
      </c>
    </row>
    <row r="66" spans="1:1" x14ac:dyDescent="0.25">
      <c r="A66" t="s">
        <v>247</v>
      </c>
    </row>
    <row r="67" spans="1:1" x14ac:dyDescent="0.25">
      <c r="A67" t="s">
        <v>248</v>
      </c>
    </row>
    <row r="68" spans="1:1" x14ac:dyDescent="0.25">
      <c r="A68" t="s">
        <v>249</v>
      </c>
    </row>
    <row r="69" spans="1:1" x14ac:dyDescent="0.25">
      <c r="A69" t="s">
        <v>250</v>
      </c>
    </row>
    <row r="70" spans="1:1" x14ac:dyDescent="0.25">
      <c r="A70" t="s">
        <v>251</v>
      </c>
    </row>
    <row r="71" spans="1:1" x14ac:dyDescent="0.25">
      <c r="A71" t="s">
        <v>252</v>
      </c>
    </row>
    <row r="72" spans="1:1" x14ac:dyDescent="0.25">
      <c r="A72" t="s">
        <v>253</v>
      </c>
    </row>
    <row r="73" spans="1:1" x14ac:dyDescent="0.25">
      <c r="A73" t="s">
        <v>254</v>
      </c>
    </row>
    <row r="74" spans="1:1" x14ac:dyDescent="0.25">
      <c r="A74" t="s">
        <v>255</v>
      </c>
    </row>
    <row r="75" spans="1:1" x14ac:dyDescent="0.25">
      <c r="A75" t="s">
        <v>256</v>
      </c>
    </row>
    <row r="76" spans="1:1" x14ac:dyDescent="0.25">
      <c r="A76" t="s">
        <v>257</v>
      </c>
    </row>
    <row r="77" spans="1:1" x14ac:dyDescent="0.25">
      <c r="A77" t="s">
        <v>258</v>
      </c>
    </row>
    <row r="78" spans="1:1" x14ac:dyDescent="0.25">
      <c r="A78" t="s">
        <v>259</v>
      </c>
    </row>
    <row r="79" spans="1:1" x14ac:dyDescent="0.25">
      <c r="A79" t="s">
        <v>260</v>
      </c>
    </row>
    <row r="80" spans="1:1" x14ac:dyDescent="0.25">
      <c r="A80" t="s">
        <v>261</v>
      </c>
    </row>
    <row r="81" spans="1:1" x14ac:dyDescent="0.25">
      <c r="A81" t="s">
        <v>262</v>
      </c>
    </row>
    <row r="82" spans="1:1" x14ac:dyDescent="0.25">
      <c r="A82" t="s">
        <v>263</v>
      </c>
    </row>
    <row r="83" spans="1:1" x14ac:dyDescent="0.25">
      <c r="A83" t="s">
        <v>264</v>
      </c>
    </row>
    <row r="84" spans="1:1" x14ac:dyDescent="0.25">
      <c r="A84" t="s">
        <v>265</v>
      </c>
    </row>
    <row r="85" spans="1:1" x14ac:dyDescent="0.25">
      <c r="A85" t="s">
        <v>266</v>
      </c>
    </row>
    <row r="86" spans="1:1" x14ac:dyDescent="0.25">
      <c r="A86" t="s">
        <v>267</v>
      </c>
    </row>
    <row r="87" spans="1:1" x14ac:dyDescent="0.25">
      <c r="A87" t="s">
        <v>268</v>
      </c>
    </row>
    <row r="88" spans="1:1" x14ac:dyDescent="0.25">
      <c r="A88" t="s">
        <v>269</v>
      </c>
    </row>
    <row r="89" spans="1:1" x14ac:dyDescent="0.25">
      <c r="A89" t="s">
        <v>270</v>
      </c>
    </row>
    <row r="90" spans="1:1" x14ac:dyDescent="0.25">
      <c r="A90" t="s">
        <v>271</v>
      </c>
    </row>
    <row r="91" spans="1:1" x14ac:dyDescent="0.25">
      <c r="A91" t="s">
        <v>272</v>
      </c>
    </row>
    <row r="92" spans="1:1" x14ac:dyDescent="0.25">
      <c r="A92" t="s">
        <v>273</v>
      </c>
    </row>
    <row r="93" spans="1:1" x14ac:dyDescent="0.25">
      <c r="A93" t="s">
        <v>274</v>
      </c>
    </row>
    <row r="94" spans="1:1" x14ac:dyDescent="0.25">
      <c r="A94" t="s">
        <v>275</v>
      </c>
    </row>
    <row r="95" spans="1:1" x14ac:dyDescent="0.25">
      <c r="A95" t="s">
        <v>276</v>
      </c>
    </row>
    <row r="96" spans="1:1" x14ac:dyDescent="0.25">
      <c r="A96" t="s">
        <v>277</v>
      </c>
    </row>
    <row r="97" spans="1:1" x14ac:dyDescent="0.25">
      <c r="A97" t="s">
        <v>278</v>
      </c>
    </row>
    <row r="98" spans="1:1" x14ac:dyDescent="0.25">
      <c r="A98" t="s">
        <v>279</v>
      </c>
    </row>
    <row r="99" spans="1:1" x14ac:dyDescent="0.25">
      <c r="A99" t="s">
        <v>280</v>
      </c>
    </row>
    <row r="100" spans="1:1" x14ac:dyDescent="0.25">
      <c r="A100" t="s">
        <v>281</v>
      </c>
    </row>
    <row r="101" spans="1:1" x14ac:dyDescent="0.25">
      <c r="A101" t="s">
        <v>282</v>
      </c>
    </row>
    <row r="102" spans="1:1" x14ac:dyDescent="0.25">
      <c r="A102" t="s">
        <v>283</v>
      </c>
    </row>
    <row r="103" spans="1:1" x14ac:dyDescent="0.25">
      <c r="A103" t="s">
        <v>284</v>
      </c>
    </row>
    <row r="104" spans="1:1" x14ac:dyDescent="0.25">
      <c r="A104" t="s">
        <v>285</v>
      </c>
    </row>
    <row r="105" spans="1:1" x14ac:dyDescent="0.25">
      <c r="A105" t="s">
        <v>286</v>
      </c>
    </row>
    <row r="106" spans="1:1" x14ac:dyDescent="0.25">
      <c r="A106" t="s">
        <v>287</v>
      </c>
    </row>
    <row r="107" spans="1:1" x14ac:dyDescent="0.25">
      <c r="A107" t="s">
        <v>288</v>
      </c>
    </row>
    <row r="108" spans="1:1" x14ac:dyDescent="0.25">
      <c r="A108" t="s">
        <v>289</v>
      </c>
    </row>
    <row r="109" spans="1:1" x14ac:dyDescent="0.25">
      <c r="A109" t="s">
        <v>290</v>
      </c>
    </row>
    <row r="110" spans="1:1" x14ac:dyDescent="0.25">
      <c r="A110" t="s">
        <v>291</v>
      </c>
    </row>
    <row r="111" spans="1:1" x14ac:dyDescent="0.25">
      <c r="A111" t="s">
        <v>292</v>
      </c>
    </row>
    <row r="112" spans="1:1" x14ac:dyDescent="0.25">
      <c r="A112" t="s">
        <v>293</v>
      </c>
    </row>
    <row r="113" spans="1:1" x14ac:dyDescent="0.25">
      <c r="A113" t="s">
        <v>294</v>
      </c>
    </row>
    <row r="114" spans="1:1" x14ac:dyDescent="0.25">
      <c r="A114" t="s">
        <v>295</v>
      </c>
    </row>
    <row r="115" spans="1:1" x14ac:dyDescent="0.25">
      <c r="A115" t="s">
        <v>296</v>
      </c>
    </row>
    <row r="116" spans="1:1" x14ac:dyDescent="0.25">
      <c r="A116" t="s">
        <v>297</v>
      </c>
    </row>
    <row r="117" spans="1:1" x14ac:dyDescent="0.25">
      <c r="A117" t="s">
        <v>298</v>
      </c>
    </row>
    <row r="118" spans="1:1" x14ac:dyDescent="0.25">
      <c r="A118" t="s">
        <v>299</v>
      </c>
    </row>
    <row r="119" spans="1:1" x14ac:dyDescent="0.25">
      <c r="A119" t="s">
        <v>300</v>
      </c>
    </row>
    <row r="120" spans="1:1" x14ac:dyDescent="0.25">
      <c r="A120" t="s">
        <v>301</v>
      </c>
    </row>
    <row r="121" spans="1:1" x14ac:dyDescent="0.25">
      <c r="A121" t="s">
        <v>302</v>
      </c>
    </row>
    <row r="122" spans="1:1" x14ac:dyDescent="0.25">
      <c r="A122" t="s">
        <v>303</v>
      </c>
    </row>
    <row r="123" spans="1:1" x14ac:dyDescent="0.25">
      <c r="A123" t="s">
        <v>304</v>
      </c>
    </row>
    <row r="124" spans="1:1" x14ac:dyDescent="0.25">
      <c r="A124" t="s">
        <v>305</v>
      </c>
    </row>
    <row r="125" spans="1:1" x14ac:dyDescent="0.25">
      <c r="A125" t="s">
        <v>306</v>
      </c>
    </row>
    <row r="126" spans="1:1" x14ac:dyDescent="0.25">
      <c r="A126" t="s">
        <v>307</v>
      </c>
    </row>
    <row r="127" spans="1:1" x14ac:dyDescent="0.25">
      <c r="A127" t="s">
        <v>308</v>
      </c>
    </row>
    <row r="128" spans="1:1" x14ac:dyDescent="0.25">
      <c r="A128" t="s">
        <v>309</v>
      </c>
    </row>
    <row r="129" spans="1:1" x14ac:dyDescent="0.25">
      <c r="A129" t="s">
        <v>310</v>
      </c>
    </row>
    <row r="130" spans="1:1" x14ac:dyDescent="0.25">
      <c r="A130" t="s">
        <v>311</v>
      </c>
    </row>
    <row r="131" spans="1:1" x14ac:dyDescent="0.25">
      <c r="A131" t="s">
        <v>312</v>
      </c>
    </row>
    <row r="132" spans="1:1" x14ac:dyDescent="0.25">
      <c r="A132" t="s">
        <v>313</v>
      </c>
    </row>
    <row r="133" spans="1:1" x14ac:dyDescent="0.25">
      <c r="A133" t="s">
        <v>314</v>
      </c>
    </row>
    <row r="134" spans="1:1" x14ac:dyDescent="0.25">
      <c r="A134" t="s">
        <v>315</v>
      </c>
    </row>
    <row r="135" spans="1:1" x14ac:dyDescent="0.25">
      <c r="A135" t="s">
        <v>316</v>
      </c>
    </row>
    <row r="136" spans="1:1" x14ac:dyDescent="0.25">
      <c r="A136" t="s">
        <v>317</v>
      </c>
    </row>
    <row r="137" spans="1:1" x14ac:dyDescent="0.25">
      <c r="A137" t="s">
        <v>318</v>
      </c>
    </row>
    <row r="138" spans="1:1" x14ac:dyDescent="0.25">
      <c r="A138" t="s">
        <v>319</v>
      </c>
    </row>
    <row r="139" spans="1:1" x14ac:dyDescent="0.25">
      <c r="A139" t="s">
        <v>320</v>
      </c>
    </row>
    <row r="140" spans="1:1" x14ac:dyDescent="0.25">
      <c r="A140" t="s">
        <v>321</v>
      </c>
    </row>
    <row r="141" spans="1:1" x14ac:dyDescent="0.25">
      <c r="A141" t="s">
        <v>322</v>
      </c>
    </row>
    <row r="142" spans="1:1" x14ac:dyDescent="0.25">
      <c r="A142" t="s">
        <v>323</v>
      </c>
    </row>
    <row r="143" spans="1:1" x14ac:dyDescent="0.25">
      <c r="A143" t="s">
        <v>324</v>
      </c>
    </row>
    <row r="144" spans="1:1" x14ac:dyDescent="0.25">
      <c r="A144" t="s">
        <v>325</v>
      </c>
    </row>
    <row r="145" spans="1:1" x14ac:dyDescent="0.25">
      <c r="A145" t="s">
        <v>326</v>
      </c>
    </row>
    <row r="146" spans="1:1" x14ac:dyDescent="0.25">
      <c r="A146" t="s">
        <v>327</v>
      </c>
    </row>
    <row r="147" spans="1:1" x14ac:dyDescent="0.25">
      <c r="A147" t="s">
        <v>328</v>
      </c>
    </row>
    <row r="148" spans="1:1" x14ac:dyDescent="0.25">
      <c r="A148" t="s">
        <v>329</v>
      </c>
    </row>
    <row r="149" spans="1:1" x14ac:dyDescent="0.25">
      <c r="A149" t="s">
        <v>330</v>
      </c>
    </row>
    <row r="150" spans="1:1" x14ac:dyDescent="0.25">
      <c r="A150" t="s">
        <v>331</v>
      </c>
    </row>
    <row r="151" spans="1:1" x14ac:dyDescent="0.25">
      <c r="A151" t="s">
        <v>332</v>
      </c>
    </row>
    <row r="152" spans="1:1" x14ac:dyDescent="0.25">
      <c r="A152" t="s">
        <v>333</v>
      </c>
    </row>
    <row r="153" spans="1:1" x14ac:dyDescent="0.25">
      <c r="A153" t="s">
        <v>334</v>
      </c>
    </row>
    <row r="154" spans="1:1" x14ac:dyDescent="0.25">
      <c r="A154" t="s">
        <v>335</v>
      </c>
    </row>
    <row r="155" spans="1:1" x14ac:dyDescent="0.25">
      <c r="A155" t="s">
        <v>336</v>
      </c>
    </row>
    <row r="156" spans="1:1" x14ac:dyDescent="0.25">
      <c r="A156" t="s">
        <v>337</v>
      </c>
    </row>
    <row r="157" spans="1:1" x14ac:dyDescent="0.25">
      <c r="A157" t="s">
        <v>338</v>
      </c>
    </row>
    <row r="158" spans="1:1" x14ac:dyDescent="0.25">
      <c r="A158" t="s">
        <v>339</v>
      </c>
    </row>
    <row r="159" spans="1:1" x14ac:dyDescent="0.25">
      <c r="A159" t="s">
        <v>340</v>
      </c>
    </row>
    <row r="160" spans="1:1" x14ac:dyDescent="0.25">
      <c r="A160" t="s">
        <v>341</v>
      </c>
    </row>
    <row r="161" spans="1:1" x14ac:dyDescent="0.25">
      <c r="A161" t="s">
        <v>342</v>
      </c>
    </row>
    <row r="162" spans="1:1" x14ac:dyDescent="0.25">
      <c r="A162" t="s">
        <v>343</v>
      </c>
    </row>
    <row r="163" spans="1:1" x14ac:dyDescent="0.25">
      <c r="A163" t="s">
        <v>344</v>
      </c>
    </row>
    <row r="164" spans="1:1" x14ac:dyDescent="0.25">
      <c r="A164" t="s">
        <v>345</v>
      </c>
    </row>
    <row r="165" spans="1:1" x14ac:dyDescent="0.25">
      <c r="A165" t="s">
        <v>346</v>
      </c>
    </row>
    <row r="166" spans="1:1" x14ac:dyDescent="0.25">
      <c r="A166" t="s">
        <v>347</v>
      </c>
    </row>
    <row r="167" spans="1:1" x14ac:dyDescent="0.25">
      <c r="A167" t="s">
        <v>348</v>
      </c>
    </row>
    <row r="168" spans="1:1" x14ac:dyDescent="0.25">
      <c r="A168" t="s">
        <v>349</v>
      </c>
    </row>
    <row r="169" spans="1:1" x14ac:dyDescent="0.25">
      <c r="A169" t="s">
        <v>350</v>
      </c>
    </row>
    <row r="170" spans="1:1" x14ac:dyDescent="0.25">
      <c r="A170" t="s">
        <v>351</v>
      </c>
    </row>
    <row r="171" spans="1:1" x14ac:dyDescent="0.25">
      <c r="A171" t="s">
        <v>352</v>
      </c>
    </row>
    <row r="172" spans="1:1" x14ac:dyDescent="0.25">
      <c r="A172" t="s">
        <v>353</v>
      </c>
    </row>
    <row r="173" spans="1:1" x14ac:dyDescent="0.25">
      <c r="A173" t="s">
        <v>354</v>
      </c>
    </row>
    <row r="174" spans="1:1" x14ac:dyDescent="0.25">
      <c r="A174" t="s">
        <v>355</v>
      </c>
    </row>
    <row r="175" spans="1:1" x14ac:dyDescent="0.25">
      <c r="A175" t="s">
        <v>356</v>
      </c>
    </row>
    <row r="176" spans="1:1" x14ac:dyDescent="0.25">
      <c r="A176" t="s">
        <v>357</v>
      </c>
    </row>
    <row r="177" spans="1:1" x14ac:dyDescent="0.25">
      <c r="A177" t="s">
        <v>358</v>
      </c>
    </row>
    <row r="178" spans="1:1" x14ac:dyDescent="0.25">
      <c r="A178" t="s">
        <v>359</v>
      </c>
    </row>
    <row r="179" spans="1:1" x14ac:dyDescent="0.25">
      <c r="A179" t="s">
        <v>360</v>
      </c>
    </row>
    <row r="180" spans="1:1" x14ac:dyDescent="0.25">
      <c r="A180" t="s">
        <v>361</v>
      </c>
    </row>
    <row r="181" spans="1:1" x14ac:dyDescent="0.25">
      <c r="A181" t="s">
        <v>362</v>
      </c>
    </row>
    <row r="182" spans="1:1" x14ac:dyDescent="0.25">
      <c r="A182" t="s">
        <v>363</v>
      </c>
    </row>
    <row r="183" spans="1:1" x14ac:dyDescent="0.25">
      <c r="A183" t="s">
        <v>364</v>
      </c>
    </row>
    <row r="184" spans="1:1" x14ac:dyDescent="0.25">
      <c r="A184" t="s">
        <v>365</v>
      </c>
    </row>
    <row r="185" spans="1:1" x14ac:dyDescent="0.25">
      <c r="A185" t="s">
        <v>366</v>
      </c>
    </row>
    <row r="186" spans="1:1" x14ac:dyDescent="0.25">
      <c r="A186" t="s">
        <v>367</v>
      </c>
    </row>
    <row r="187" spans="1:1" x14ac:dyDescent="0.25">
      <c r="A187" t="s">
        <v>368</v>
      </c>
    </row>
    <row r="188" spans="1:1" x14ac:dyDescent="0.25">
      <c r="A188" t="s">
        <v>369</v>
      </c>
    </row>
    <row r="189" spans="1:1" x14ac:dyDescent="0.25">
      <c r="A189" t="s">
        <v>370</v>
      </c>
    </row>
    <row r="190" spans="1:1" x14ac:dyDescent="0.25">
      <c r="A190" t="s">
        <v>371</v>
      </c>
    </row>
    <row r="191" spans="1:1" x14ac:dyDescent="0.25">
      <c r="A191" t="s">
        <v>372</v>
      </c>
    </row>
    <row r="192" spans="1:1" x14ac:dyDescent="0.25">
      <c r="A192" t="s">
        <v>373</v>
      </c>
    </row>
    <row r="193" spans="1:1" x14ac:dyDescent="0.25">
      <c r="A193" t="s">
        <v>374</v>
      </c>
    </row>
    <row r="194" spans="1:1" x14ac:dyDescent="0.25">
      <c r="A194" t="s">
        <v>375</v>
      </c>
    </row>
    <row r="195" spans="1:1" x14ac:dyDescent="0.25">
      <c r="A195" t="s">
        <v>376</v>
      </c>
    </row>
    <row r="196" spans="1:1" x14ac:dyDescent="0.25">
      <c r="A196" t="s">
        <v>377</v>
      </c>
    </row>
    <row r="197" spans="1:1" x14ac:dyDescent="0.25">
      <c r="A197" t="s">
        <v>378</v>
      </c>
    </row>
    <row r="198" spans="1:1" x14ac:dyDescent="0.25">
      <c r="A198" t="s">
        <v>379</v>
      </c>
    </row>
    <row r="199" spans="1:1" x14ac:dyDescent="0.25">
      <c r="A199" t="s">
        <v>380</v>
      </c>
    </row>
    <row r="200" spans="1:1" x14ac:dyDescent="0.25">
      <c r="A200" t="s">
        <v>381</v>
      </c>
    </row>
    <row r="201" spans="1:1" x14ac:dyDescent="0.25">
      <c r="A201" t="s">
        <v>382</v>
      </c>
    </row>
    <row r="202" spans="1:1" x14ac:dyDescent="0.25">
      <c r="A202" t="s">
        <v>383</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199"/>
  <sheetViews>
    <sheetView workbookViewId="0"/>
  </sheetViews>
  <sheetFormatPr defaultRowHeight="15" x14ac:dyDescent="0.25"/>
  <sheetData>
    <row r="1" spans="1:1" x14ac:dyDescent="0.25">
      <c r="A1" t="s">
        <v>182</v>
      </c>
    </row>
    <row r="2" spans="1:1" x14ac:dyDescent="0.25">
      <c r="A2" t="s">
        <v>384</v>
      </c>
    </row>
    <row r="3" spans="1:1" x14ac:dyDescent="0.25">
      <c r="A3" t="s">
        <v>385</v>
      </c>
    </row>
    <row r="4" spans="1:1" x14ac:dyDescent="0.25">
      <c r="A4" t="s">
        <v>386</v>
      </c>
    </row>
    <row r="5" spans="1:1" x14ac:dyDescent="0.25">
      <c r="A5" t="s">
        <v>387</v>
      </c>
    </row>
    <row r="6" spans="1:1" x14ac:dyDescent="0.25">
      <c r="A6" t="s">
        <v>388</v>
      </c>
    </row>
    <row r="7" spans="1:1" x14ac:dyDescent="0.25">
      <c r="A7" t="s">
        <v>389</v>
      </c>
    </row>
    <row r="8" spans="1:1" x14ac:dyDescent="0.25">
      <c r="A8" t="s">
        <v>390</v>
      </c>
    </row>
    <row r="9" spans="1:1" x14ac:dyDescent="0.25">
      <c r="A9" t="s">
        <v>391</v>
      </c>
    </row>
    <row r="10" spans="1:1" x14ac:dyDescent="0.25">
      <c r="A10" t="s">
        <v>392</v>
      </c>
    </row>
    <row r="11" spans="1:1" x14ac:dyDescent="0.25">
      <c r="A11" t="s">
        <v>393</v>
      </c>
    </row>
    <row r="12" spans="1:1" x14ac:dyDescent="0.25">
      <c r="A12" t="s">
        <v>394</v>
      </c>
    </row>
    <row r="13" spans="1:1" x14ac:dyDescent="0.25">
      <c r="A13" t="s">
        <v>395</v>
      </c>
    </row>
    <row r="14" spans="1:1" x14ac:dyDescent="0.25">
      <c r="A14" t="s">
        <v>396</v>
      </c>
    </row>
    <row r="15" spans="1:1" x14ac:dyDescent="0.25">
      <c r="A15" t="s">
        <v>397</v>
      </c>
    </row>
    <row r="16" spans="1:1" x14ac:dyDescent="0.25">
      <c r="A16" t="s">
        <v>398</v>
      </c>
    </row>
    <row r="17" spans="1:1" x14ac:dyDescent="0.25">
      <c r="A17" t="s">
        <v>399</v>
      </c>
    </row>
    <row r="18" spans="1:1" x14ac:dyDescent="0.25">
      <c r="A18" t="s">
        <v>400</v>
      </c>
    </row>
    <row r="19" spans="1:1" x14ac:dyDescent="0.25">
      <c r="A19" t="s">
        <v>401</v>
      </c>
    </row>
    <row r="20" spans="1:1" x14ac:dyDescent="0.25">
      <c r="A20" t="s">
        <v>402</v>
      </c>
    </row>
    <row r="21" spans="1:1" x14ac:dyDescent="0.25">
      <c r="A21" t="s">
        <v>403</v>
      </c>
    </row>
    <row r="22" spans="1:1" x14ac:dyDescent="0.25">
      <c r="A22" t="s">
        <v>404</v>
      </c>
    </row>
    <row r="23" spans="1:1" x14ac:dyDescent="0.25">
      <c r="A23" t="s">
        <v>405</v>
      </c>
    </row>
    <row r="24" spans="1:1" x14ac:dyDescent="0.25">
      <c r="A24" t="s">
        <v>406</v>
      </c>
    </row>
    <row r="25" spans="1:1" x14ac:dyDescent="0.25">
      <c r="A25" t="s">
        <v>407</v>
      </c>
    </row>
    <row r="26" spans="1:1" x14ac:dyDescent="0.25">
      <c r="A26" t="s">
        <v>408</v>
      </c>
    </row>
    <row r="27" spans="1:1" x14ac:dyDescent="0.25">
      <c r="A27" t="s">
        <v>409</v>
      </c>
    </row>
    <row r="28" spans="1:1" x14ac:dyDescent="0.25">
      <c r="A28" t="s">
        <v>410</v>
      </c>
    </row>
    <row r="29" spans="1:1" x14ac:dyDescent="0.25">
      <c r="A29" t="s">
        <v>411</v>
      </c>
    </row>
    <row r="30" spans="1:1" x14ac:dyDescent="0.25">
      <c r="A30" t="s">
        <v>412</v>
      </c>
    </row>
    <row r="31" spans="1:1" x14ac:dyDescent="0.25">
      <c r="A31" t="s">
        <v>413</v>
      </c>
    </row>
    <row r="32" spans="1:1" x14ac:dyDescent="0.25">
      <c r="A32" t="s">
        <v>414</v>
      </c>
    </row>
    <row r="33" spans="1:1" x14ac:dyDescent="0.25">
      <c r="A33" t="s">
        <v>415</v>
      </c>
    </row>
    <row r="34" spans="1:1" x14ac:dyDescent="0.25">
      <c r="A34" t="s">
        <v>416</v>
      </c>
    </row>
    <row r="35" spans="1:1" x14ac:dyDescent="0.25">
      <c r="A35" t="s">
        <v>417</v>
      </c>
    </row>
    <row r="36" spans="1:1" x14ac:dyDescent="0.25">
      <c r="A36" t="s">
        <v>418</v>
      </c>
    </row>
    <row r="37" spans="1:1" x14ac:dyDescent="0.25">
      <c r="A37" t="s">
        <v>419</v>
      </c>
    </row>
    <row r="38" spans="1:1" x14ac:dyDescent="0.25">
      <c r="A38" t="s">
        <v>420</v>
      </c>
    </row>
    <row r="39" spans="1:1" x14ac:dyDescent="0.25">
      <c r="A39" t="s">
        <v>421</v>
      </c>
    </row>
    <row r="40" spans="1:1" x14ac:dyDescent="0.25">
      <c r="A40" t="s">
        <v>422</v>
      </c>
    </row>
    <row r="41" spans="1:1" x14ac:dyDescent="0.25">
      <c r="A41" t="s">
        <v>423</v>
      </c>
    </row>
    <row r="42" spans="1:1" x14ac:dyDescent="0.25">
      <c r="A42" t="s">
        <v>424</v>
      </c>
    </row>
    <row r="43" spans="1:1" x14ac:dyDescent="0.25">
      <c r="A43" t="s">
        <v>425</v>
      </c>
    </row>
    <row r="44" spans="1:1" x14ac:dyDescent="0.25">
      <c r="A44" t="s">
        <v>426</v>
      </c>
    </row>
    <row r="45" spans="1:1" x14ac:dyDescent="0.25">
      <c r="A45" t="s">
        <v>427</v>
      </c>
    </row>
    <row r="46" spans="1:1" x14ac:dyDescent="0.25">
      <c r="A46" t="s">
        <v>428</v>
      </c>
    </row>
    <row r="47" spans="1:1" x14ac:dyDescent="0.25">
      <c r="A47" t="s">
        <v>429</v>
      </c>
    </row>
    <row r="48" spans="1:1" x14ac:dyDescent="0.25">
      <c r="A48" t="s">
        <v>430</v>
      </c>
    </row>
    <row r="49" spans="1:1" x14ac:dyDescent="0.25">
      <c r="A49" t="s">
        <v>431</v>
      </c>
    </row>
    <row r="50" spans="1:1" x14ac:dyDescent="0.25">
      <c r="A50" t="s">
        <v>432</v>
      </c>
    </row>
    <row r="51" spans="1:1" x14ac:dyDescent="0.25">
      <c r="A51" t="s">
        <v>433</v>
      </c>
    </row>
    <row r="52" spans="1:1" x14ac:dyDescent="0.25">
      <c r="A52" t="s">
        <v>434</v>
      </c>
    </row>
    <row r="53" spans="1:1" x14ac:dyDescent="0.25">
      <c r="A53" t="s">
        <v>435</v>
      </c>
    </row>
    <row r="54" spans="1:1" x14ac:dyDescent="0.25">
      <c r="A54" t="s">
        <v>436</v>
      </c>
    </row>
    <row r="55" spans="1:1" x14ac:dyDescent="0.25">
      <c r="A55" t="s">
        <v>437</v>
      </c>
    </row>
    <row r="56" spans="1:1" x14ac:dyDescent="0.25">
      <c r="A56" t="s">
        <v>438</v>
      </c>
    </row>
    <row r="57" spans="1:1" x14ac:dyDescent="0.25">
      <c r="A57" t="s">
        <v>439</v>
      </c>
    </row>
    <row r="58" spans="1:1" x14ac:dyDescent="0.25">
      <c r="A58" t="s">
        <v>440</v>
      </c>
    </row>
    <row r="59" spans="1:1" x14ac:dyDescent="0.25">
      <c r="A59" t="s">
        <v>441</v>
      </c>
    </row>
    <row r="60" spans="1:1" x14ac:dyDescent="0.25">
      <c r="A60" t="s">
        <v>442</v>
      </c>
    </row>
    <row r="61" spans="1:1" x14ac:dyDescent="0.25">
      <c r="A61" t="s">
        <v>443</v>
      </c>
    </row>
    <row r="62" spans="1:1" x14ac:dyDescent="0.25">
      <c r="A62" t="s">
        <v>444</v>
      </c>
    </row>
    <row r="63" spans="1:1" x14ac:dyDescent="0.25">
      <c r="A63" t="s">
        <v>445</v>
      </c>
    </row>
    <row r="64" spans="1:1" x14ac:dyDescent="0.25">
      <c r="A64" t="s">
        <v>446</v>
      </c>
    </row>
    <row r="65" spans="1:1" x14ac:dyDescent="0.25">
      <c r="A65" t="s">
        <v>447</v>
      </c>
    </row>
    <row r="66" spans="1:1" x14ac:dyDescent="0.25">
      <c r="A66" t="s">
        <v>448</v>
      </c>
    </row>
    <row r="67" spans="1:1" x14ac:dyDescent="0.25">
      <c r="A67" t="s">
        <v>449</v>
      </c>
    </row>
    <row r="68" spans="1:1" x14ac:dyDescent="0.25">
      <c r="A68" t="s">
        <v>450</v>
      </c>
    </row>
    <row r="69" spans="1:1" x14ac:dyDescent="0.25">
      <c r="A69" t="s">
        <v>451</v>
      </c>
    </row>
    <row r="70" spans="1:1" x14ac:dyDescent="0.25">
      <c r="A70" t="s">
        <v>452</v>
      </c>
    </row>
    <row r="71" spans="1:1" x14ac:dyDescent="0.25">
      <c r="A71" t="s">
        <v>453</v>
      </c>
    </row>
    <row r="72" spans="1:1" x14ac:dyDescent="0.25">
      <c r="A72" t="s">
        <v>454</v>
      </c>
    </row>
    <row r="73" spans="1:1" x14ac:dyDescent="0.25">
      <c r="A73" t="s">
        <v>455</v>
      </c>
    </row>
    <row r="74" spans="1:1" x14ac:dyDescent="0.25">
      <c r="A74" t="s">
        <v>456</v>
      </c>
    </row>
    <row r="75" spans="1:1" x14ac:dyDescent="0.25">
      <c r="A75" t="s">
        <v>457</v>
      </c>
    </row>
    <row r="76" spans="1:1" x14ac:dyDescent="0.25">
      <c r="A76" t="s">
        <v>458</v>
      </c>
    </row>
    <row r="77" spans="1:1" x14ac:dyDescent="0.25">
      <c r="A77" t="s">
        <v>459</v>
      </c>
    </row>
    <row r="78" spans="1:1" x14ac:dyDescent="0.25">
      <c r="A78" t="s">
        <v>460</v>
      </c>
    </row>
    <row r="79" spans="1:1" x14ac:dyDescent="0.25">
      <c r="A79" t="s">
        <v>461</v>
      </c>
    </row>
    <row r="80" spans="1:1" x14ac:dyDescent="0.25">
      <c r="A80" t="s">
        <v>462</v>
      </c>
    </row>
    <row r="81" spans="1:1" x14ac:dyDescent="0.25">
      <c r="A81" t="s">
        <v>463</v>
      </c>
    </row>
    <row r="82" spans="1:1" x14ac:dyDescent="0.25">
      <c r="A82" t="s">
        <v>464</v>
      </c>
    </row>
    <row r="83" spans="1:1" x14ac:dyDescent="0.25">
      <c r="A83" t="s">
        <v>465</v>
      </c>
    </row>
    <row r="84" spans="1:1" x14ac:dyDescent="0.25">
      <c r="A84" t="s">
        <v>466</v>
      </c>
    </row>
    <row r="85" spans="1:1" x14ac:dyDescent="0.25">
      <c r="A85" t="s">
        <v>467</v>
      </c>
    </row>
    <row r="86" spans="1:1" x14ac:dyDescent="0.25">
      <c r="A86" t="s">
        <v>468</v>
      </c>
    </row>
    <row r="87" spans="1:1" x14ac:dyDescent="0.25">
      <c r="A87" t="s">
        <v>469</v>
      </c>
    </row>
    <row r="88" spans="1:1" x14ac:dyDescent="0.25">
      <c r="A88" t="s">
        <v>470</v>
      </c>
    </row>
    <row r="89" spans="1:1" x14ac:dyDescent="0.25">
      <c r="A89" t="s">
        <v>471</v>
      </c>
    </row>
    <row r="90" spans="1:1" x14ac:dyDescent="0.25">
      <c r="A90" t="s">
        <v>472</v>
      </c>
    </row>
    <row r="91" spans="1:1" x14ac:dyDescent="0.25">
      <c r="A91" t="s">
        <v>473</v>
      </c>
    </row>
    <row r="92" spans="1:1" x14ac:dyDescent="0.25">
      <c r="A92" t="s">
        <v>474</v>
      </c>
    </row>
    <row r="93" spans="1:1" x14ac:dyDescent="0.25">
      <c r="A93" t="s">
        <v>475</v>
      </c>
    </row>
    <row r="94" spans="1:1" x14ac:dyDescent="0.25">
      <c r="A94" t="s">
        <v>476</v>
      </c>
    </row>
    <row r="95" spans="1:1" x14ac:dyDescent="0.25">
      <c r="A95" t="s">
        <v>477</v>
      </c>
    </row>
    <row r="96" spans="1:1" x14ac:dyDescent="0.25">
      <c r="A96" t="s">
        <v>478</v>
      </c>
    </row>
    <row r="97" spans="1:1" x14ac:dyDescent="0.25">
      <c r="A97" t="s">
        <v>479</v>
      </c>
    </row>
    <row r="98" spans="1:1" x14ac:dyDescent="0.25">
      <c r="A98" t="s">
        <v>480</v>
      </c>
    </row>
    <row r="99" spans="1:1" x14ac:dyDescent="0.25">
      <c r="A99" t="s">
        <v>481</v>
      </c>
    </row>
    <row r="100" spans="1:1" x14ac:dyDescent="0.25">
      <c r="A100" t="s">
        <v>482</v>
      </c>
    </row>
    <row r="101" spans="1:1" x14ac:dyDescent="0.25">
      <c r="A101" t="s">
        <v>483</v>
      </c>
    </row>
    <row r="102" spans="1:1" x14ac:dyDescent="0.25">
      <c r="A102" t="s">
        <v>484</v>
      </c>
    </row>
    <row r="103" spans="1:1" x14ac:dyDescent="0.25">
      <c r="A103" t="s">
        <v>485</v>
      </c>
    </row>
    <row r="104" spans="1:1" x14ac:dyDescent="0.25">
      <c r="A104" t="s">
        <v>486</v>
      </c>
    </row>
    <row r="105" spans="1:1" x14ac:dyDescent="0.25">
      <c r="A105" t="s">
        <v>487</v>
      </c>
    </row>
    <row r="106" spans="1:1" x14ac:dyDescent="0.25">
      <c r="A106" t="s">
        <v>488</v>
      </c>
    </row>
    <row r="107" spans="1:1" x14ac:dyDescent="0.25">
      <c r="A107" t="s">
        <v>489</v>
      </c>
    </row>
    <row r="108" spans="1:1" x14ac:dyDescent="0.25">
      <c r="A108" t="s">
        <v>490</v>
      </c>
    </row>
    <row r="109" spans="1:1" x14ac:dyDescent="0.25">
      <c r="A109" t="s">
        <v>491</v>
      </c>
    </row>
    <row r="110" spans="1:1" x14ac:dyDescent="0.25">
      <c r="A110" t="s">
        <v>492</v>
      </c>
    </row>
    <row r="111" spans="1:1" x14ac:dyDescent="0.25">
      <c r="A111" t="s">
        <v>493</v>
      </c>
    </row>
    <row r="112" spans="1:1" x14ac:dyDescent="0.25">
      <c r="A112" t="s">
        <v>494</v>
      </c>
    </row>
    <row r="113" spans="1:1" x14ac:dyDescent="0.25">
      <c r="A113" t="s">
        <v>495</v>
      </c>
    </row>
    <row r="114" spans="1:1" x14ac:dyDescent="0.25">
      <c r="A114" t="s">
        <v>496</v>
      </c>
    </row>
    <row r="115" spans="1:1" x14ac:dyDescent="0.25">
      <c r="A115" t="s">
        <v>497</v>
      </c>
    </row>
    <row r="116" spans="1:1" x14ac:dyDescent="0.25">
      <c r="A116" t="s">
        <v>498</v>
      </c>
    </row>
    <row r="117" spans="1:1" x14ac:dyDescent="0.25">
      <c r="A117" t="s">
        <v>499</v>
      </c>
    </row>
    <row r="118" spans="1:1" x14ac:dyDescent="0.25">
      <c r="A118" t="s">
        <v>500</v>
      </c>
    </row>
    <row r="119" spans="1:1" x14ac:dyDescent="0.25">
      <c r="A119" t="s">
        <v>501</v>
      </c>
    </row>
    <row r="120" spans="1:1" x14ac:dyDescent="0.25">
      <c r="A120" t="s">
        <v>502</v>
      </c>
    </row>
    <row r="121" spans="1:1" x14ac:dyDescent="0.25">
      <c r="A121" t="s">
        <v>503</v>
      </c>
    </row>
    <row r="122" spans="1:1" x14ac:dyDescent="0.25">
      <c r="A122" t="s">
        <v>504</v>
      </c>
    </row>
    <row r="123" spans="1:1" x14ac:dyDescent="0.25">
      <c r="A123" t="s">
        <v>505</v>
      </c>
    </row>
    <row r="124" spans="1:1" x14ac:dyDescent="0.25">
      <c r="A124" t="s">
        <v>506</v>
      </c>
    </row>
    <row r="125" spans="1:1" x14ac:dyDescent="0.25">
      <c r="A125" t="s">
        <v>507</v>
      </c>
    </row>
    <row r="126" spans="1:1" x14ac:dyDescent="0.25">
      <c r="A126" t="s">
        <v>508</v>
      </c>
    </row>
    <row r="127" spans="1:1" x14ac:dyDescent="0.25">
      <c r="A127" t="s">
        <v>509</v>
      </c>
    </row>
    <row r="128" spans="1:1" x14ac:dyDescent="0.25">
      <c r="A128" t="s">
        <v>510</v>
      </c>
    </row>
    <row r="129" spans="1:1" x14ac:dyDescent="0.25">
      <c r="A129" t="s">
        <v>511</v>
      </c>
    </row>
    <row r="130" spans="1:1" x14ac:dyDescent="0.25">
      <c r="A130" t="s">
        <v>512</v>
      </c>
    </row>
    <row r="131" spans="1:1" x14ac:dyDescent="0.25">
      <c r="A131" t="s">
        <v>513</v>
      </c>
    </row>
    <row r="132" spans="1:1" x14ac:dyDescent="0.25">
      <c r="A132" t="s">
        <v>514</v>
      </c>
    </row>
    <row r="133" spans="1:1" x14ac:dyDescent="0.25">
      <c r="A133" t="s">
        <v>515</v>
      </c>
    </row>
    <row r="134" spans="1:1" x14ac:dyDescent="0.25">
      <c r="A134" t="s">
        <v>516</v>
      </c>
    </row>
    <row r="135" spans="1:1" x14ac:dyDescent="0.25">
      <c r="A135" t="s">
        <v>517</v>
      </c>
    </row>
    <row r="136" spans="1:1" x14ac:dyDescent="0.25">
      <c r="A136" t="s">
        <v>518</v>
      </c>
    </row>
    <row r="137" spans="1:1" x14ac:dyDescent="0.25">
      <c r="A137" t="s">
        <v>519</v>
      </c>
    </row>
    <row r="138" spans="1:1" x14ac:dyDescent="0.25">
      <c r="A138" t="s">
        <v>520</v>
      </c>
    </row>
    <row r="139" spans="1:1" x14ac:dyDescent="0.25">
      <c r="A139" t="s">
        <v>521</v>
      </c>
    </row>
    <row r="140" spans="1:1" x14ac:dyDescent="0.25">
      <c r="A140" t="s">
        <v>522</v>
      </c>
    </row>
    <row r="141" spans="1:1" x14ac:dyDescent="0.25">
      <c r="A141" t="s">
        <v>523</v>
      </c>
    </row>
    <row r="142" spans="1:1" x14ac:dyDescent="0.25">
      <c r="A142" t="s">
        <v>524</v>
      </c>
    </row>
    <row r="143" spans="1:1" x14ac:dyDescent="0.25">
      <c r="A143" t="s">
        <v>525</v>
      </c>
    </row>
    <row r="144" spans="1:1" x14ac:dyDescent="0.25">
      <c r="A144" t="s">
        <v>526</v>
      </c>
    </row>
    <row r="145" spans="1:1" x14ac:dyDescent="0.25">
      <c r="A145" t="s">
        <v>527</v>
      </c>
    </row>
    <row r="146" spans="1:1" x14ac:dyDescent="0.25">
      <c r="A146" t="s">
        <v>528</v>
      </c>
    </row>
    <row r="147" spans="1:1" x14ac:dyDescent="0.25">
      <c r="A147" t="s">
        <v>529</v>
      </c>
    </row>
    <row r="148" spans="1:1" x14ac:dyDescent="0.25">
      <c r="A148" t="s">
        <v>530</v>
      </c>
    </row>
    <row r="149" spans="1:1" x14ac:dyDescent="0.25">
      <c r="A149" t="s">
        <v>531</v>
      </c>
    </row>
    <row r="150" spans="1:1" x14ac:dyDescent="0.25">
      <c r="A150" t="s">
        <v>532</v>
      </c>
    </row>
    <row r="151" spans="1:1" x14ac:dyDescent="0.25">
      <c r="A151" t="s">
        <v>533</v>
      </c>
    </row>
    <row r="152" spans="1:1" x14ac:dyDescent="0.25">
      <c r="A152" t="s">
        <v>534</v>
      </c>
    </row>
    <row r="153" spans="1:1" x14ac:dyDescent="0.25">
      <c r="A153" t="s">
        <v>535</v>
      </c>
    </row>
    <row r="154" spans="1:1" x14ac:dyDescent="0.25">
      <c r="A154" t="s">
        <v>536</v>
      </c>
    </row>
    <row r="155" spans="1:1" x14ac:dyDescent="0.25">
      <c r="A155" t="s">
        <v>537</v>
      </c>
    </row>
    <row r="156" spans="1:1" x14ac:dyDescent="0.25">
      <c r="A156" t="s">
        <v>538</v>
      </c>
    </row>
    <row r="157" spans="1:1" x14ac:dyDescent="0.25">
      <c r="A157" t="s">
        <v>539</v>
      </c>
    </row>
    <row r="158" spans="1:1" x14ac:dyDescent="0.25">
      <c r="A158" t="s">
        <v>540</v>
      </c>
    </row>
    <row r="159" spans="1:1" x14ac:dyDescent="0.25">
      <c r="A159" t="s">
        <v>541</v>
      </c>
    </row>
    <row r="160" spans="1:1" x14ac:dyDescent="0.25">
      <c r="A160" t="s">
        <v>542</v>
      </c>
    </row>
    <row r="161" spans="1:1" x14ac:dyDescent="0.25">
      <c r="A161" t="s">
        <v>543</v>
      </c>
    </row>
    <row r="162" spans="1:1" x14ac:dyDescent="0.25">
      <c r="A162" t="s">
        <v>544</v>
      </c>
    </row>
    <row r="163" spans="1:1" x14ac:dyDescent="0.25">
      <c r="A163" t="s">
        <v>545</v>
      </c>
    </row>
    <row r="164" spans="1:1" x14ac:dyDescent="0.25">
      <c r="A164" t="s">
        <v>546</v>
      </c>
    </row>
    <row r="165" spans="1:1" x14ac:dyDescent="0.25">
      <c r="A165" t="s">
        <v>547</v>
      </c>
    </row>
    <row r="166" spans="1:1" x14ac:dyDescent="0.25">
      <c r="A166" t="s">
        <v>548</v>
      </c>
    </row>
    <row r="167" spans="1:1" x14ac:dyDescent="0.25">
      <c r="A167" t="s">
        <v>549</v>
      </c>
    </row>
    <row r="168" spans="1:1" x14ac:dyDescent="0.25">
      <c r="A168" t="s">
        <v>550</v>
      </c>
    </row>
    <row r="169" spans="1:1" x14ac:dyDescent="0.25">
      <c r="A169" t="s">
        <v>551</v>
      </c>
    </row>
    <row r="170" spans="1:1" x14ac:dyDescent="0.25">
      <c r="A170" t="s">
        <v>552</v>
      </c>
    </row>
    <row r="171" spans="1:1" x14ac:dyDescent="0.25">
      <c r="A171" t="s">
        <v>553</v>
      </c>
    </row>
    <row r="172" spans="1:1" x14ac:dyDescent="0.25">
      <c r="A172" t="s">
        <v>554</v>
      </c>
    </row>
    <row r="173" spans="1:1" x14ac:dyDescent="0.25">
      <c r="A173" t="s">
        <v>555</v>
      </c>
    </row>
    <row r="174" spans="1:1" x14ac:dyDescent="0.25">
      <c r="A174" t="s">
        <v>556</v>
      </c>
    </row>
    <row r="175" spans="1:1" x14ac:dyDescent="0.25">
      <c r="A175" t="s">
        <v>557</v>
      </c>
    </row>
    <row r="176" spans="1:1" x14ac:dyDescent="0.25">
      <c r="A176" t="s">
        <v>558</v>
      </c>
    </row>
    <row r="177" spans="1:1" x14ac:dyDescent="0.25">
      <c r="A177" t="s">
        <v>559</v>
      </c>
    </row>
    <row r="178" spans="1:1" x14ac:dyDescent="0.25">
      <c r="A178" t="s">
        <v>560</v>
      </c>
    </row>
    <row r="179" spans="1:1" x14ac:dyDescent="0.25">
      <c r="A179" t="s">
        <v>561</v>
      </c>
    </row>
    <row r="180" spans="1:1" x14ac:dyDescent="0.25">
      <c r="A180" t="s">
        <v>562</v>
      </c>
    </row>
    <row r="181" spans="1:1" x14ac:dyDescent="0.25">
      <c r="A181" t="s">
        <v>563</v>
      </c>
    </row>
    <row r="182" spans="1:1" x14ac:dyDescent="0.25">
      <c r="A182" t="s">
        <v>564</v>
      </c>
    </row>
    <row r="183" spans="1:1" x14ac:dyDescent="0.25">
      <c r="A183" t="s">
        <v>565</v>
      </c>
    </row>
    <row r="184" spans="1:1" x14ac:dyDescent="0.25">
      <c r="A184" t="s">
        <v>566</v>
      </c>
    </row>
    <row r="185" spans="1:1" x14ac:dyDescent="0.25">
      <c r="A185" t="s">
        <v>567</v>
      </c>
    </row>
    <row r="186" spans="1:1" x14ac:dyDescent="0.25">
      <c r="A186" t="s">
        <v>568</v>
      </c>
    </row>
    <row r="187" spans="1:1" x14ac:dyDescent="0.25">
      <c r="A187" t="s">
        <v>569</v>
      </c>
    </row>
    <row r="188" spans="1:1" x14ac:dyDescent="0.25">
      <c r="A188" t="s">
        <v>570</v>
      </c>
    </row>
    <row r="189" spans="1:1" x14ac:dyDescent="0.25">
      <c r="A189" t="s">
        <v>571</v>
      </c>
    </row>
    <row r="190" spans="1:1" x14ac:dyDescent="0.25">
      <c r="A190" t="s">
        <v>572</v>
      </c>
    </row>
    <row r="191" spans="1:1" x14ac:dyDescent="0.25">
      <c r="A191" t="s">
        <v>573</v>
      </c>
    </row>
    <row r="192" spans="1:1" x14ac:dyDescent="0.25">
      <c r="A192" t="s">
        <v>574</v>
      </c>
    </row>
    <row r="193" spans="1:1" x14ac:dyDescent="0.25">
      <c r="A193" t="s">
        <v>575</v>
      </c>
    </row>
    <row r="194" spans="1:1" x14ac:dyDescent="0.25">
      <c r="A194" t="s">
        <v>576</v>
      </c>
    </row>
    <row r="195" spans="1:1" x14ac:dyDescent="0.25">
      <c r="A195" t="s">
        <v>577</v>
      </c>
    </row>
    <row r="196" spans="1:1" x14ac:dyDescent="0.25">
      <c r="A196" t="s">
        <v>578</v>
      </c>
    </row>
    <row r="197" spans="1:1" x14ac:dyDescent="0.25">
      <c r="A197" t="s">
        <v>579</v>
      </c>
    </row>
    <row r="198" spans="1:1" x14ac:dyDescent="0.25">
      <c r="A198" t="s">
        <v>580</v>
      </c>
    </row>
    <row r="199" spans="1:1" x14ac:dyDescent="0.25">
      <c r="A199" t="s">
        <v>581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738"/>
  <sheetViews>
    <sheetView workbookViewId="0"/>
  </sheetViews>
  <sheetFormatPr defaultRowHeight="15" x14ac:dyDescent="0.25"/>
  <sheetData>
    <row r="1" spans="1:1" x14ac:dyDescent="0.25">
      <c r="A1" t="s">
        <v>182</v>
      </c>
    </row>
    <row r="2" spans="1:1" x14ac:dyDescent="0.25">
      <c r="A2" t="s">
        <v>582</v>
      </c>
    </row>
    <row r="3" spans="1:1" x14ac:dyDescent="0.25">
      <c r="A3" t="s">
        <v>583</v>
      </c>
    </row>
    <row r="4" spans="1:1" x14ac:dyDescent="0.25">
      <c r="A4" t="s">
        <v>584</v>
      </c>
    </row>
    <row r="5" spans="1:1" x14ac:dyDescent="0.25">
      <c r="A5" t="s">
        <v>585</v>
      </c>
    </row>
    <row r="6" spans="1:1" x14ac:dyDescent="0.25">
      <c r="A6" t="s">
        <v>586</v>
      </c>
    </row>
    <row r="7" spans="1:1" x14ac:dyDescent="0.25">
      <c r="A7" t="s">
        <v>587</v>
      </c>
    </row>
    <row r="8" spans="1:1" x14ac:dyDescent="0.25">
      <c r="A8" t="s">
        <v>588</v>
      </c>
    </row>
    <row r="9" spans="1:1" x14ac:dyDescent="0.25">
      <c r="A9" t="s">
        <v>589</v>
      </c>
    </row>
    <row r="10" spans="1:1" x14ac:dyDescent="0.25">
      <c r="A10" t="s">
        <v>590</v>
      </c>
    </row>
    <row r="11" spans="1:1" x14ac:dyDescent="0.25">
      <c r="A11" t="s">
        <v>591</v>
      </c>
    </row>
    <row r="12" spans="1:1" x14ac:dyDescent="0.25">
      <c r="A12" t="s">
        <v>592</v>
      </c>
    </row>
    <row r="13" spans="1:1" x14ac:dyDescent="0.25">
      <c r="A13" t="s">
        <v>593</v>
      </c>
    </row>
    <row r="14" spans="1:1" x14ac:dyDescent="0.25">
      <c r="A14" t="s">
        <v>594</v>
      </c>
    </row>
    <row r="15" spans="1:1" x14ac:dyDescent="0.25">
      <c r="A15" t="s">
        <v>595</v>
      </c>
    </row>
    <row r="16" spans="1:1" x14ac:dyDescent="0.25">
      <c r="A16" t="s">
        <v>596</v>
      </c>
    </row>
    <row r="17" spans="1:1" x14ac:dyDescent="0.25">
      <c r="A17" t="s">
        <v>597</v>
      </c>
    </row>
    <row r="18" spans="1:1" x14ac:dyDescent="0.25">
      <c r="A18" t="s">
        <v>598</v>
      </c>
    </row>
    <row r="19" spans="1:1" x14ac:dyDescent="0.25">
      <c r="A19" t="s">
        <v>599</v>
      </c>
    </row>
    <row r="20" spans="1:1" x14ac:dyDescent="0.25">
      <c r="A20" t="s">
        <v>600</v>
      </c>
    </row>
    <row r="21" spans="1:1" x14ac:dyDescent="0.25">
      <c r="A21" t="s">
        <v>601</v>
      </c>
    </row>
    <row r="22" spans="1:1" x14ac:dyDescent="0.25">
      <c r="A22" t="s">
        <v>602</v>
      </c>
    </row>
    <row r="23" spans="1:1" x14ac:dyDescent="0.25">
      <c r="A23" t="s">
        <v>603</v>
      </c>
    </row>
    <row r="24" spans="1:1" x14ac:dyDescent="0.25">
      <c r="A24" t="s">
        <v>604</v>
      </c>
    </row>
    <row r="25" spans="1:1" x14ac:dyDescent="0.25">
      <c r="A25" t="s">
        <v>605</v>
      </c>
    </row>
    <row r="26" spans="1:1" x14ac:dyDescent="0.25">
      <c r="A26" t="s">
        <v>606</v>
      </c>
    </row>
    <row r="27" spans="1:1" x14ac:dyDescent="0.25">
      <c r="A27" t="s">
        <v>607</v>
      </c>
    </row>
    <row r="28" spans="1:1" x14ac:dyDescent="0.25">
      <c r="A28" t="s">
        <v>608</v>
      </c>
    </row>
    <row r="29" spans="1:1" x14ac:dyDescent="0.25">
      <c r="A29" t="s">
        <v>609</v>
      </c>
    </row>
    <row r="30" spans="1:1" x14ac:dyDescent="0.25">
      <c r="A30" t="s">
        <v>610</v>
      </c>
    </row>
    <row r="31" spans="1:1" x14ac:dyDescent="0.25">
      <c r="A31" t="s">
        <v>611</v>
      </c>
    </row>
    <row r="32" spans="1:1" x14ac:dyDescent="0.25">
      <c r="A32" t="s">
        <v>612</v>
      </c>
    </row>
    <row r="33" spans="1:1" x14ac:dyDescent="0.25">
      <c r="A33" t="s">
        <v>613</v>
      </c>
    </row>
    <row r="34" spans="1:1" x14ac:dyDescent="0.25">
      <c r="A34" t="s">
        <v>614</v>
      </c>
    </row>
    <row r="35" spans="1:1" x14ac:dyDescent="0.25">
      <c r="A35" t="s">
        <v>615</v>
      </c>
    </row>
    <row r="36" spans="1:1" x14ac:dyDescent="0.25">
      <c r="A36" t="s">
        <v>616</v>
      </c>
    </row>
    <row r="37" spans="1:1" x14ac:dyDescent="0.25">
      <c r="A37" t="s">
        <v>617</v>
      </c>
    </row>
    <row r="38" spans="1:1" x14ac:dyDescent="0.25">
      <c r="A38" t="s">
        <v>618</v>
      </c>
    </row>
    <row r="39" spans="1:1" x14ac:dyDescent="0.25">
      <c r="A39" t="s">
        <v>619</v>
      </c>
    </row>
    <row r="40" spans="1:1" x14ac:dyDescent="0.25">
      <c r="A40" t="s">
        <v>620</v>
      </c>
    </row>
    <row r="41" spans="1:1" x14ac:dyDescent="0.25">
      <c r="A41" t="s">
        <v>621</v>
      </c>
    </row>
    <row r="42" spans="1:1" x14ac:dyDescent="0.25">
      <c r="A42" t="s">
        <v>622</v>
      </c>
    </row>
    <row r="43" spans="1:1" x14ac:dyDescent="0.25">
      <c r="A43" t="s">
        <v>623</v>
      </c>
    </row>
    <row r="44" spans="1:1" x14ac:dyDescent="0.25">
      <c r="A44" t="s">
        <v>624</v>
      </c>
    </row>
    <row r="45" spans="1:1" x14ac:dyDescent="0.25">
      <c r="A45" t="s">
        <v>625</v>
      </c>
    </row>
    <row r="46" spans="1:1" x14ac:dyDescent="0.25">
      <c r="A46" t="s">
        <v>626</v>
      </c>
    </row>
    <row r="47" spans="1:1" x14ac:dyDescent="0.25">
      <c r="A47" t="s">
        <v>627</v>
      </c>
    </row>
    <row r="48" spans="1:1" x14ac:dyDescent="0.25">
      <c r="A48" t="s">
        <v>628</v>
      </c>
    </row>
    <row r="49" spans="1:1" x14ac:dyDescent="0.25">
      <c r="A49" t="s">
        <v>629</v>
      </c>
    </row>
    <row r="50" spans="1:1" x14ac:dyDescent="0.25">
      <c r="A50" t="s">
        <v>630</v>
      </c>
    </row>
    <row r="51" spans="1:1" x14ac:dyDescent="0.25">
      <c r="A51" t="s">
        <v>631</v>
      </c>
    </row>
    <row r="52" spans="1:1" x14ac:dyDescent="0.25">
      <c r="A52" t="s">
        <v>632</v>
      </c>
    </row>
    <row r="53" spans="1:1" x14ac:dyDescent="0.25">
      <c r="A53" t="s">
        <v>633</v>
      </c>
    </row>
    <row r="54" spans="1:1" x14ac:dyDescent="0.25">
      <c r="A54" t="s">
        <v>634</v>
      </c>
    </row>
    <row r="55" spans="1:1" x14ac:dyDescent="0.25">
      <c r="A55" t="s">
        <v>635</v>
      </c>
    </row>
    <row r="56" spans="1:1" x14ac:dyDescent="0.25">
      <c r="A56" t="s">
        <v>636</v>
      </c>
    </row>
    <row r="57" spans="1:1" x14ac:dyDescent="0.25">
      <c r="A57" t="s">
        <v>637</v>
      </c>
    </row>
    <row r="58" spans="1:1" x14ac:dyDescent="0.25">
      <c r="A58" t="s">
        <v>638</v>
      </c>
    </row>
    <row r="59" spans="1:1" x14ac:dyDescent="0.25">
      <c r="A59" t="s">
        <v>639</v>
      </c>
    </row>
    <row r="60" spans="1:1" x14ac:dyDescent="0.25">
      <c r="A60" t="s">
        <v>640</v>
      </c>
    </row>
    <row r="61" spans="1:1" x14ac:dyDescent="0.25">
      <c r="A61" t="s">
        <v>641</v>
      </c>
    </row>
    <row r="62" spans="1:1" x14ac:dyDescent="0.25">
      <c r="A62" t="s">
        <v>642</v>
      </c>
    </row>
    <row r="63" spans="1:1" x14ac:dyDescent="0.25">
      <c r="A63" t="s">
        <v>643</v>
      </c>
    </row>
    <row r="64" spans="1:1" x14ac:dyDescent="0.25">
      <c r="A64" t="s">
        <v>644</v>
      </c>
    </row>
    <row r="65" spans="1:1" x14ac:dyDescent="0.25">
      <c r="A65" t="s">
        <v>645</v>
      </c>
    </row>
    <row r="66" spans="1:1" x14ac:dyDescent="0.25">
      <c r="A66" t="s">
        <v>646</v>
      </c>
    </row>
    <row r="67" spans="1:1" x14ac:dyDescent="0.25">
      <c r="A67" t="s">
        <v>647</v>
      </c>
    </row>
    <row r="68" spans="1:1" x14ac:dyDescent="0.25">
      <c r="A68" t="s">
        <v>648</v>
      </c>
    </row>
    <row r="69" spans="1:1" x14ac:dyDescent="0.25">
      <c r="A69" t="s">
        <v>649</v>
      </c>
    </row>
    <row r="70" spans="1:1" x14ac:dyDescent="0.25">
      <c r="A70" t="s">
        <v>650</v>
      </c>
    </row>
    <row r="71" spans="1:1" x14ac:dyDescent="0.25">
      <c r="A71" t="s">
        <v>651</v>
      </c>
    </row>
    <row r="72" spans="1:1" x14ac:dyDescent="0.25">
      <c r="A72" t="s">
        <v>652</v>
      </c>
    </row>
    <row r="73" spans="1:1" x14ac:dyDescent="0.25">
      <c r="A73" t="s">
        <v>653</v>
      </c>
    </row>
    <row r="74" spans="1:1" x14ac:dyDescent="0.25">
      <c r="A74" t="s">
        <v>654</v>
      </c>
    </row>
    <row r="75" spans="1:1" x14ac:dyDescent="0.25">
      <c r="A75" t="s">
        <v>655</v>
      </c>
    </row>
    <row r="76" spans="1:1" x14ac:dyDescent="0.25">
      <c r="A76" t="s">
        <v>656</v>
      </c>
    </row>
    <row r="77" spans="1:1" x14ac:dyDescent="0.25">
      <c r="A77" t="s">
        <v>657</v>
      </c>
    </row>
    <row r="78" spans="1:1" x14ac:dyDescent="0.25">
      <c r="A78" t="s">
        <v>658</v>
      </c>
    </row>
    <row r="79" spans="1:1" x14ac:dyDescent="0.25">
      <c r="A79" t="s">
        <v>659</v>
      </c>
    </row>
    <row r="80" spans="1:1" x14ac:dyDescent="0.25">
      <c r="A80" t="s">
        <v>660</v>
      </c>
    </row>
    <row r="81" spans="1:1" x14ac:dyDescent="0.25">
      <c r="A81" t="s">
        <v>661</v>
      </c>
    </row>
    <row r="82" spans="1:1" x14ac:dyDescent="0.25">
      <c r="A82" t="s">
        <v>662</v>
      </c>
    </row>
    <row r="83" spans="1:1" x14ac:dyDescent="0.25">
      <c r="A83" t="s">
        <v>663</v>
      </c>
    </row>
    <row r="84" spans="1:1" x14ac:dyDescent="0.25">
      <c r="A84" t="s">
        <v>664</v>
      </c>
    </row>
    <row r="85" spans="1:1" x14ac:dyDescent="0.25">
      <c r="A85" t="s">
        <v>665</v>
      </c>
    </row>
    <row r="86" spans="1:1" x14ac:dyDescent="0.25">
      <c r="A86" t="s">
        <v>666</v>
      </c>
    </row>
    <row r="87" spans="1:1" x14ac:dyDescent="0.25">
      <c r="A87" t="s">
        <v>667</v>
      </c>
    </row>
    <row r="88" spans="1:1" x14ac:dyDescent="0.25">
      <c r="A88" t="s">
        <v>668</v>
      </c>
    </row>
    <row r="89" spans="1:1" x14ac:dyDescent="0.25">
      <c r="A89" t="s">
        <v>669</v>
      </c>
    </row>
    <row r="90" spans="1:1" x14ac:dyDescent="0.25">
      <c r="A90" t="s">
        <v>670</v>
      </c>
    </row>
    <row r="91" spans="1:1" x14ac:dyDescent="0.25">
      <c r="A91" t="s">
        <v>671</v>
      </c>
    </row>
    <row r="92" spans="1:1" x14ac:dyDescent="0.25">
      <c r="A92" t="s">
        <v>672</v>
      </c>
    </row>
    <row r="93" spans="1:1" x14ac:dyDescent="0.25">
      <c r="A93" t="s">
        <v>673</v>
      </c>
    </row>
    <row r="94" spans="1:1" x14ac:dyDescent="0.25">
      <c r="A94" t="s">
        <v>674</v>
      </c>
    </row>
    <row r="95" spans="1:1" x14ac:dyDescent="0.25">
      <c r="A95" t="s">
        <v>675</v>
      </c>
    </row>
    <row r="96" spans="1:1" x14ac:dyDescent="0.25">
      <c r="A96" t="s">
        <v>676</v>
      </c>
    </row>
    <row r="97" spans="1:1" x14ac:dyDescent="0.25">
      <c r="A97" t="s">
        <v>677</v>
      </c>
    </row>
    <row r="98" spans="1:1" x14ac:dyDescent="0.25">
      <c r="A98" t="s">
        <v>678</v>
      </c>
    </row>
    <row r="99" spans="1:1" x14ac:dyDescent="0.25">
      <c r="A99" t="s">
        <v>679</v>
      </c>
    </row>
    <row r="100" spans="1:1" x14ac:dyDescent="0.25">
      <c r="A100" t="s">
        <v>680</v>
      </c>
    </row>
    <row r="101" spans="1:1" x14ac:dyDescent="0.25">
      <c r="A101" t="s">
        <v>681</v>
      </c>
    </row>
    <row r="102" spans="1:1" x14ac:dyDescent="0.25">
      <c r="A102" t="s">
        <v>682</v>
      </c>
    </row>
    <row r="103" spans="1:1" x14ac:dyDescent="0.25">
      <c r="A103" t="s">
        <v>683</v>
      </c>
    </row>
    <row r="104" spans="1:1" x14ac:dyDescent="0.25">
      <c r="A104" t="s">
        <v>684</v>
      </c>
    </row>
    <row r="105" spans="1:1" x14ac:dyDescent="0.25">
      <c r="A105" t="s">
        <v>685</v>
      </c>
    </row>
    <row r="106" spans="1:1" x14ac:dyDescent="0.25">
      <c r="A106" t="s">
        <v>686</v>
      </c>
    </row>
    <row r="107" spans="1:1" x14ac:dyDescent="0.25">
      <c r="A107" t="s">
        <v>687</v>
      </c>
    </row>
    <row r="108" spans="1:1" x14ac:dyDescent="0.25">
      <c r="A108" t="s">
        <v>688</v>
      </c>
    </row>
    <row r="109" spans="1:1" x14ac:dyDescent="0.25">
      <c r="A109" t="s">
        <v>689</v>
      </c>
    </row>
    <row r="110" spans="1:1" x14ac:dyDescent="0.25">
      <c r="A110" t="s">
        <v>690</v>
      </c>
    </row>
    <row r="111" spans="1:1" x14ac:dyDescent="0.25">
      <c r="A111" t="s">
        <v>691</v>
      </c>
    </row>
    <row r="112" spans="1:1" x14ac:dyDescent="0.25">
      <c r="A112" t="s">
        <v>692</v>
      </c>
    </row>
    <row r="113" spans="1:1" x14ac:dyDescent="0.25">
      <c r="A113" t="s">
        <v>693</v>
      </c>
    </row>
    <row r="114" spans="1:1" x14ac:dyDescent="0.25">
      <c r="A114" t="s">
        <v>694</v>
      </c>
    </row>
    <row r="115" spans="1:1" x14ac:dyDescent="0.25">
      <c r="A115" t="s">
        <v>695</v>
      </c>
    </row>
    <row r="116" spans="1:1" x14ac:dyDescent="0.25">
      <c r="A116" t="s">
        <v>696</v>
      </c>
    </row>
    <row r="117" spans="1:1" x14ac:dyDescent="0.25">
      <c r="A117" t="s">
        <v>697</v>
      </c>
    </row>
    <row r="118" spans="1:1" x14ac:dyDescent="0.25">
      <c r="A118" t="s">
        <v>698</v>
      </c>
    </row>
    <row r="119" spans="1:1" x14ac:dyDescent="0.25">
      <c r="A119" t="s">
        <v>699</v>
      </c>
    </row>
    <row r="120" spans="1:1" x14ac:dyDescent="0.25">
      <c r="A120" t="s">
        <v>700</v>
      </c>
    </row>
    <row r="121" spans="1:1" x14ac:dyDescent="0.25">
      <c r="A121" t="s">
        <v>701</v>
      </c>
    </row>
    <row r="122" spans="1:1" x14ac:dyDescent="0.25">
      <c r="A122" t="s">
        <v>702</v>
      </c>
    </row>
    <row r="123" spans="1:1" x14ac:dyDescent="0.25">
      <c r="A123" t="s">
        <v>703</v>
      </c>
    </row>
    <row r="124" spans="1:1" x14ac:dyDescent="0.25">
      <c r="A124" t="s">
        <v>704</v>
      </c>
    </row>
    <row r="125" spans="1:1" x14ac:dyDescent="0.25">
      <c r="A125" t="s">
        <v>705</v>
      </c>
    </row>
    <row r="126" spans="1:1" x14ac:dyDescent="0.25">
      <c r="A126" t="s">
        <v>706</v>
      </c>
    </row>
    <row r="127" spans="1:1" x14ac:dyDescent="0.25">
      <c r="A127" t="s">
        <v>707</v>
      </c>
    </row>
    <row r="128" spans="1:1" x14ac:dyDescent="0.25">
      <c r="A128" t="s">
        <v>708</v>
      </c>
    </row>
    <row r="129" spans="1:1" x14ac:dyDescent="0.25">
      <c r="A129" t="s">
        <v>709</v>
      </c>
    </row>
    <row r="130" spans="1:1" x14ac:dyDescent="0.25">
      <c r="A130" t="s">
        <v>710</v>
      </c>
    </row>
    <row r="131" spans="1:1" x14ac:dyDescent="0.25">
      <c r="A131" t="s">
        <v>711</v>
      </c>
    </row>
    <row r="132" spans="1:1" x14ac:dyDescent="0.25">
      <c r="A132" t="s">
        <v>712</v>
      </c>
    </row>
    <row r="133" spans="1:1" x14ac:dyDescent="0.25">
      <c r="A133" t="s">
        <v>713</v>
      </c>
    </row>
    <row r="134" spans="1:1" x14ac:dyDescent="0.25">
      <c r="A134" t="s">
        <v>714</v>
      </c>
    </row>
    <row r="135" spans="1:1" x14ac:dyDescent="0.25">
      <c r="A135" t="s">
        <v>715</v>
      </c>
    </row>
    <row r="136" spans="1:1" x14ac:dyDescent="0.25">
      <c r="A136" t="s">
        <v>716</v>
      </c>
    </row>
    <row r="137" spans="1:1" x14ac:dyDescent="0.25">
      <c r="A137" t="s">
        <v>717</v>
      </c>
    </row>
    <row r="138" spans="1:1" x14ac:dyDescent="0.25">
      <c r="A138" t="s">
        <v>718</v>
      </c>
    </row>
    <row r="139" spans="1:1" x14ac:dyDescent="0.25">
      <c r="A139" t="s">
        <v>719</v>
      </c>
    </row>
    <row r="140" spans="1:1" x14ac:dyDescent="0.25">
      <c r="A140" t="s">
        <v>720</v>
      </c>
    </row>
    <row r="141" spans="1:1" x14ac:dyDescent="0.25">
      <c r="A141" t="s">
        <v>721</v>
      </c>
    </row>
    <row r="142" spans="1:1" x14ac:dyDescent="0.25">
      <c r="A142" t="s">
        <v>722</v>
      </c>
    </row>
    <row r="143" spans="1:1" x14ac:dyDescent="0.25">
      <c r="A143" t="s">
        <v>723</v>
      </c>
    </row>
    <row r="144" spans="1:1" x14ac:dyDescent="0.25">
      <c r="A144" t="s">
        <v>724</v>
      </c>
    </row>
    <row r="145" spans="1:1" x14ac:dyDescent="0.25">
      <c r="A145" t="s">
        <v>725</v>
      </c>
    </row>
    <row r="146" spans="1:1" x14ac:dyDescent="0.25">
      <c r="A146" t="s">
        <v>726</v>
      </c>
    </row>
    <row r="147" spans="1:1" x14ac:dyDescent="0.25">
      <c r="A147" t="s">
        <v>727</v>
      </c>
    </row>
    <row r="148" spans="1:1" x14ac:dyDescent="0.25">
      <c r="A148" t="s">
        <v>728</v>
      </c>
    </row>
    <row r="149" spans="1:1" x14ac:dyDescent="0.25">
      <c r="A149" t="s">
        <v>729</v>
      </c>
    </row>
    <row r="150" spans="1:1" x14ac:dyDescent="0.25">
      <c r="A150" t="s">
        <v>730</v>
      </c>
    </row>
    <row r="151" spans="1:1" x14ac:dyDescent="0.25">
      <c r="A151" t="s">
        <v>731</v>
      </c>
    </row>
    <row r="152" spans="1:1" x14ac:dyDescent="0.25">
      <c r="A152" t="s">
        <v>732</v>
      </c>
    </row>
    <row r="153" spans="1:1" x14ac:dyDescent="0.25">
      <c r="A153" t="s">
        <v>733</v>
      </c>
    </row>
    <row r="154" spans="1:1" x14ac:dyDescent="0.25">
      <c r="A154" t="s">
        <v>734</v>
      </c>
    </row>
    <row r="155" spans="1:1" x14ac:dyDescent="0.25">
      <c r="A155" t="s">
        <v>735</v>
      </c>
    </row>
    <row r="156" spans="1:1" x14ac:dyDescent="0.25">
      <c r="A156" t="s">
        <v>736</v>
      </c>
    </row>
    <row r="157" spans="1:1" x14ac:dyDescent="0.25">
      <c r="A157" t="s">
        <v>737</v>
      </c>
    </row>
    <row r="158" spans="1:1" x14ac:dyDescent="0.25">
      <c r="A158" t="s">
        <v>738</v>
      </c>
    </row>
    <row r="159" spans="1:1" x14ac:dyDescent="0.25">
      <c r="A159" t="s">
        <v>739</v>
      </c>
    </row>
    <row r="160" spans="1:1" x14ac:dyDescent="0.25">
      <c r="A160" t="s">
        <v>740</v>
      </c>
    </row>
    <row r="161" spans="1:1" x14ac:dyDescent="0.25">
      <c r="A161" t="s">
        <v>741</v>
      </c>
    </row>
    <row r="162" spans="1:1" x14ac:dyDescent="0.25">
      <c r="A162" t="s">
        <v>742</v>
      </c>
    </row>
    <row r="163" spans="1:1" x14ac:dyDescent="0.25">
      <c r="A163" t="s">
        <v>743</v>
      </c>
    </row>
    <row r="164" spans="1:1" x14ac:dyDescent="0.25">
      <c r="A164" t="s">
        <v>744</v>
      </c>
    </row>
    <row r="165" spans="1:1" x14ac:dyDescent="0.25">
      <c r="A165" t="s">
        <v>745</v>
      </c>
    </row>
    <row r="166" spans="1:1" x14ac:dyDescent="0.25">
      <c r="A166" t="s">
        <v>746</v>
      </c>
    </row>
    <row r="167" spans="1:1" x14ac:dyDescent="0.25">
      <c r="A167" t="s">
        <v>747</v>
      </c>
    </row>
    <row r="168" spans="1:1" x14ac:dyDescent="0.25">
      <c r="A168" t="s">
        <v>748</v>
      </c>
    </row>
    <row r="169" spans="1:1" x14ac:dyDescent="0.25">
      <c r="A169" t="s">
        <v>749</v>
      </c>
    </row>
    <row r="170" spans="1:1" x14ac:dyDescent="0.25">
      <c r="A170" t="s">
        <v>750</v>
      </c>
    </row>
    <row r="171" spans="1:1" x14ac:dyDescent="0.25">
      <c r="A171" t="s">
        <v>751</v>
      </c>
    </row>
    <row r="172" spans="1:1" x14ac:dyDescent="0.25">
      <c r="A172" t="s">
        <v>752</v>
      </c>
    </row>
    <row r="173" spans="1:1" x14ac:dyDescent="0.25">
      <c r="A173" t="s">
        <v>753</v>
      </c>
    </row>
    <row r="174" spans="1:1" x14ac:dyDescent="0.25">
      <c r="A174" t="s">
        <v>754</v>
      </c>
    </row>
    <row r="175" spans="1:1" x14ac:dyDescent="0.25">
      <c r="A175" t="s">
        <v>755</v>
      </c>
    </row>
    <row r="176" spans="1:1" x14ac:dyDescent="0.25">
      <c r="A176" t="s">
        <v>756</v>
      </c>
    </row>
    <row r="177" spans="1:1" x14ac:dyDescent="0.25">
      <c r="A177" t="s">
        <v>757</v>
      </c>
    </row>
    <row r="178" spans="1:1" x14ac:dyDescent="0.25">
      <c r="A178" t="s">
        <v>758</v>
      </c>
    </row>
    <row r="179" spans="1:1" x14ac:dyDescent="0.25">
      <c r="A179" t="s">
        <v>759</v>
      </c>
    </row>
    <row r="180" spans="1:1" x14ac:dyDescent="0.25">
      <c r="A180" t="s">
        <v>760</v>
      </c>
    </row>
    <row r="181" spans="1:1" x14ac:dyDescent="0.25">
      <c r="A181" t="s">
        <v>761</v>
      </c>
    </row>
    <row r="182" spans="1:1" x14ac:dyDescent="0.25">
      <c r="A182" t="s">
        <v>762</v>
      </c>
    </row>
    <row r="183" spans="1:1" x14ac:dyDescent="0.25">
      <c r="A183" t="s">
        <v>763</v>
      </c>
    </row>
    <row r="184" spans="1:1" x14ac:dyDescent="0.25">
      <c r="A184" t="s">
        <v>764</v>
      </c>
    </row>
    <row r="185" spans="1:1" x14ac:dyDescent="0.25">
      <c r="A185" t="s">
        <v>765</v>
      </c>
    </row>
    <row r="186" spans="1:1" x14ac:dyDescent="0.25">
      <c r="A186" t="s">
        <v>766</v>
      </c>
    </row>
    <row r="187" spans="1:1" x14ac:dyDescent="0.25">
      <c r="A187" t="s">
        <v>767</v>
      </c>
    </row>
    <row r="188" spans="1:1" x14ac:dyDescent="0.25">
      <c r="A188" t="s">
        <v>768</v>
      </c>
    </row>
    <row r="189" spans="1:1" x14ac:dyDescent="0.25">
      <c r="A189" t="s">
        <v>769</v>
      </c>
    </row>
    <row r="190" spans="1:1" x14ac:dyDescent="0.25">
      <c r="A190" t="s">
        <v>770</v>
      </c>
    </row>
    <row r="191" spans="1:1" x14ac:dyDescent="0.25">
      <c r="A191" t="s">
        <v>771</v>
      </c>
    </row>
    <row r="192" spans="1:1" x14ac:dyDescent="0.25">
      <c r="A192" t="s">
        <v>772</v>
      </c>
    </row>
    <row r="193" spans="1:1" x14ac:dyDescent="0.25">
      <c r="A193" t="s">
        <v>773</v>
      </c>
    </row>
    <row r="194" spans="1:1" x14ac:dyDescent="0.25">
      <c r="A194" t="s">
        <v>774</v>
      </c>
    </row>
    <row r="195" spans="1:1" x14ac:dyDescent="0.25">
      <c r="A195" t="s">
        <v>775</v>
      </c>
    </row>
    <row r="196" spans="1:1" x14ac:dyDescent="0.25">
      <c r="A196" t="s">
        <v>776</v>
      </c>
    </row>
    <row r="197" spans="1:1" x14ac:dyDescent="0.25">
      <c r="A197" t="s">
        <v>777</v>
      </c>
    </row>
    <row r="198" spans="1:1" x14ac:dyDescent="0.25">
      <c r="A198" t="s">
        <v>778</v>
      </c>
    </row>
    <row r="199" spans="1:1" x14ac:dyDescent="0.25">
      <c r="A199" t="s">
        <v>779</v>
      </c>
    </row>
    <row r="200" spans="1:1" x14ac:dyDescent="0.25">
      <c r="A200" t="s">
        <v>780</v>
      </c>
    </row>
    <row r="201" spans="1:1" x14ac:dyDescent="0.25">
      <c r="A201" t="s">
        <v>781</v>
      </c>
    </row>
    <row r="202" spans="1:1" x14ac:dyDescent="0.25">
      <c r="A202" t="s">
        <v>782</v>
      </c>
    </row>
    <row r="203" spans="1:1" x14ac:dyDescent="0.25">
      <c r="A203" t="s">
        <v>783</v>
      </c>
    </row>
    <row r="204" spans="1:1" x14ac:dyDescent="0.25">
      <c r="A204" t="s">
        <v>784</v>
      </c>
    </row>
    <row r="205" spans="1:1" x14ac:dyDescent="0.25">
      <c r="A205" t="s">
        <v>785</v>
      </c>
    </row>
    <row r="206" spans="1:1" x14ac:dyDescent="0.25">
      <c r="A206" t="s">
        <v>786</v>
      </c>
    </row>
    <row r="207" spans="1:1" x14ac:dyDescent="0.25">
      <c r="A207" t="s">
        <v>787</v>
      </c>
    </row>
    <row r="208" spans="1:1" x14ac:dyDescent="0.25">
      <c r="A208" t="s">
        <v>788</v>
      </c>
    </row>
    <row r="209" spans="1:1" x14ac:dyDescent="0.25">
      <c r="A209" t="s">
        <v>789</v>
      </c>
    </row>
    <row r="210" spans="1:1" x14ac:dyDescent="0.25">
      <c r="A210" t="s">
        <v>790</v>
      </c>
    </row>
    <row r="211" spans="1:1" x14ac:dyDescent="0.25">
      <c r="A211" t="s">
        <v>791</v>
      </c>
    </row>
    <row r="212" spans="1:1" x14ac:dyDescent="0.25">
      <c r="A212" t="s">
        <v>792</v>
      </c>
    </row>
    <row r="213" spans="1:1" x14ac:dyDescent="0.25">
      <c r="A213" t="s">
        <v>793</v>
      </c>
    </row>
    <row r="214" spans="1:1" x14ac:dyDescent="0.25">
      <c r="A214" t="s">
        <v>794</v>
      </c>
    </row>
    <row r="215" spans="1:1" x14ac:dyDescent="0.25">
      <c r="A215" t="s">
        <v>795</v>
      </c>
    </row>
    <row r="216" spans="1:1" x14ac:dyDescent="0.25">
      <c r="A216" t="s">
        <v>796</v>
      </c>
    </row>
    <row r="217" spans="1:1" x14ac:dyDescent="0.25">
      <c r="A217" t="s">
        <v>797</v>
      </c>
    </row>
    <row r="218" spans="1:1" x14ac:dyDescent="0.25">
      <c r="A218" t="s">
        <v>798</v>
      </c>
    </row>
    <row r="219" spans="1:1" x14ac:dyDescent="0.25">
      <c r="A219" t="s">
        <v>799</v>
      </c>
    </row>
    <row r="220" spans="1:1" x14ac:dyDescent="0.25">
      <c r="A220" t="s">
        <v>800</v>
      </c>
    </row>
    <row r="221" spans="1:1" x14ac:dyDescent="0.25">
      <c r="A221" t="s">
        <v>801</v>
      </c>
    </row>
    <row r="222" spans="1:1" x14ac:dyDescent="0.25">
      <c r="A222" t="s">
        <v>802</v>
      </c>
    </row>
    <row r="223" spans="1:1" x14ac:dyDescent="0.25">
      <c r="A223" t="s">
        <v>803</v>
      </c>
    </row>
    <row r="224" spans="1:1" x14ac:dyDescent="0.25">
      <c r="A224" t="s">
        <v>804</v>
      </c>
    </row>
    <row r="225" spans="1:1" x14ac:dyDescent="0.25">
      <c r="A225" t="s">
        <v>805</v>
      </c>
    </row>
    <row r="226" spans="1:1" x14ac:dyDescent="0.25">
      <c r="A226" t="s">
        <v>806</v>
      </c>
    </row>
    <row r="227" spans="1:1" x14ac:dyDescent="0.25">
      <c r="A227" t="s">
        <v>807</v>
      </c>
    </row>
    <row r="228" spans="1:1" x14ac:dyDescent="0.25">
      <c r="A228" t="s">
        <v>808</v>
      </c>
    </row>
    <row r="229" spans="1:1" x14ac:dyDescent="0.25">
      <c r="A229" t="s">
        <v>809</v>
      </c>
    </row>
    <row r="230" spans="1:1" x14ac:dyDescent="0.25">
      <c r="A230" t="s">
        <v>810</v>
      </c>
    </row>
    <row r="231" spans="1:1" x14ac:dyDescent="0.25">
      <c r="A231" t="s">
        <v>811</v>
      </c>
    </row>
    <row r="232" spans="1:1" x14ac:dyDescent="0.25">
      <c r="A232" t="s">
        <v>812</v>
      </c>
    </row>
    <row r="233" spans="1:1" x14ac:dyDescent="0.25">
      <c r="A233" t="s">
        <v>812</v>
      </c>
    </row>
    <row r="234" spans="1:1" x14ac:dyDescent="0.25">
      <c r="A234" t="s">
        <v>813</v>
      </c>
    </row>
    <row r="235" spans="1:1" x14ac:dyDescent="0.25">
      <c r="A235" t="s">
        <v>814</v>
      </c>
    </row>
    <row r="236" spans="1:1" x14ac:dyDescent="0.25">
      <c r="A236" t="s">
        <v>814</v>
      </c>
    </row>
    <row r="237" spans="1:1" x14ac:dyDescent="0.25">
      <c r="A237" t="s">
        <v>814</v>
      </c>
    </row>
    <row r="238" spans="1:1" x14ac:dyDescent="0.25">
      <c r="A238" t="s">
        <v>814</v>
      </c>
    </row>
    <row r="239" spans="1:1" x14ac:dyDescent="0.25">
      <c r="A239" t="s">
        <v>815</v>
      </c>
    </row>
    <row r="240" spans="1:1" x14ac:dyDescent="0.25">
      <c r="A240" t="s">
        <v>815</v>
      </c>
    </row>
    <row r="241" spans="1:1" x14ac:dyDescent="0.25">
      <c r="A241" t="s">
        <v>816</v>
      </c>
    </row>
    <row r="242" spans="1:1" x14ac:dyDescent="0.25">
      <c r="A242" t="s">
        <v>816</v>
      </c>
    </row>
    <row r="243" spans="1:1" x14ac:dyDescent="0.25">
      <c r="A243" t="s">
        <v>817</v>
      </c>
    </row>
    <row r="244" spans="1:1" x14ac:dyDescent="0.25">
      <c r="A244" t="s">
        <v>818</v>
      </c>
    </row>
    <row r="245" spans="1:1" x14ac:dyDescent="0.25">
      <c r="A245" t="s">
        <v>819</v>
      </c>
    </row>
    <row r="246" spans="1:1" x14ac:dyDescent="0.25">
      <c r="A246" t="s">
        <v>820</v>
      </c>
    </row>
    <row r="247" spans="1:1" x14ac:dyDescent="0.25">
      <c r="A247" t="s">
        <v>821</v>
      </c>
    </row>
    <row r="248" spans="1:1" x14ac:dyDescent="0.25">
      <c r="A248" t="s">
        <v>822</v>
      </c>
    </row>
    <row r="249" spans="1:1" x14ac:dyDescent="0.25">
      <c r="A249" t="s">
        <v>823</v>
      </c>
    </row>
    <row r="250" spans="1:1" x14ac:dyDescent="0.25">
      <c r="A250" t="s">
        <v>824</v>
      </c>
    </row>
    <row r="251" spans="1:1" x14ac:dyDescent="0.25">
      <c r="A251" t="s">
        <v>825</v>
      </c>
    </row>
    <row r="252" spans="1:1" x14ac:dyDescent="0.25">
      <c r="A252" t="s">
        <v>826</v>
      </c>
    </row>
    <row r="253" spans="1:1" x14ac:dyDescent="0.25">
      <c r="A253" t="s">
        <v>827</v>
      </c>
    </row>
    <row r="254" spans="1:1" x14ac:dyDescent="0.25">
      <c r="A254" t="s">
        <v>828</v>
      </c>
    </row>
    <row r="255" spans="1:1" x14ac:dyDescent="0.25">
      <c r="A255" t="s">
        <v>829</v>
      </c>
    </row>
    <row r="256" spans="1:1" x14ac:dyDescent="0.25">
      <c r="A256" t="s">
        <v>830</v>
      </c>
    </row>
    <row r="257" spans="1:1" x14ac:dyDescent="0.25">
      <c r="A257" t="s">
        <v>831</v>
      </c>
    </row>
    <row r="258" spans="1:1" x14ac:dyDescent="0.25">
      <c r="A258" t="s">
        <v>832</v>
      </c>
    </row>
    <row r="259" spans="1:1" x14ac:dyDescent="0.25">
      <c r="A259" t="s">
        <v>833</v>
      </c>
    </row>
    <row r="260" spans="1:1" x14ac:dyDescent="0.25">
      <c r="A260" t="s">
        <v>834</v>
      </c>
    </row>
    <row r="261" spans="1:1" x14ac:dyDescent="0.25">
      <c r="A261" t="s">
        <v>835</v>
      </c>
    </row>
    <row r="262" spans="1:1" x14ac:dyDescent="0.25">
      <c r="A262" t="s">
        <v>836</v>
      </c>
    </row>
    <row r="263" spans="1:1" x14ac:dyDescent="0.25">
      <c r="A263" t="s">
        <v>837</v>
      </c>
    </row>
    <row r="264" spans="1:1" x14ac:dyDescent="0.25">
      <c r="A264" t="s">
        <v>838</v>
      </c>
    </row>
    <row r="265" spans="1:1" x14ac:dyDescent="0.25">
      <c r="A265" t="s">
        <v>839</v>
      </c>
    </row>
    <row r="266" spans="1:1" x14ac:dyDescent="0.25">
      <c r="A266" t="s">
        <v>840</v>
      </c>
    </row>
    <row r="267" spans="1:1" x14ac:dyDescent="0.25">
      <c r="A267" t="s">
        <v>841</v>
      </c>
    </row>
    <row r="268" spans="1:1" x14ac:dyDescent="0.25">
      <c r="A268" t="s">
        <v>842</v>
      </c>
    </row>
    <row r="269" spans="1:1" x14ac:dyDescent="0.25">
      <c r="A269" t="s">
        <v>843</v>
      </c>
    </row>
    <row r="270" spans="1:1" x14ac:dyDescent="0.25">
      <c r="A270" t="s">
        <v>844</v>
      </c>
    </row>
    <row r="271" spans="1:1" x14ac:dyDescent="0.25">
      <c r="A271" t="s">
        <v>845</v>
      </c>
    </row>
    <row r="272" spans="1:1" x14ac:dyDescent="0.25">
      <c r="A272" t="s">
        <v>846</v>
      </c>
    </row>
    <row r="273" spans="1:1" x14ac:dyDescent="0.25">
      <c r="A273" t="s">
        <v>847</v>
      </c>
    </row>
    <row r="274" spans="1:1" x14ac:dyDescent="0.25">
      <c r="A274" t="s">
        <v>848</v>
      </c>
    </row>
    <row r="275" spans="1:1" x14ac:dyDescent="0.25">
      <c r="A275" t="s">
        <v>849</v>
      </c>
    </row>
    <row r="276" spans="1:1" x14ac:dyDescent="0.25">
      <c r="A276" t="s">
        <v>850</v>
      </c>
    </row>
    <row r="277" spans="1:1" x14ac:dyDescent="0.25">
      <c r="A277" t="s">
        <v>851</v>
      </c>
    </row>
    <row r="278" spans="1:1" x14ac:dyDescent="0.25">
      <c r="A278" t="s">
        <v>852</v>
      </c>
    </row>
    <row r="279" spans="1:1" x14ac:dyDescent="0.25">
      <c r="A279" t="s">
        <v>853</v>
      </c>
    </row>
    <row r="280" spans="1:1" x14ac:dyDescent="0.25">
      <c r="A280" t="s">
        <v>854</v>
      </c>
    </row>
    <row r="281" spans="1:1" x14ac:dyDescent="0.25">
      <c r="A281" t="s">
        <v>855</v>
      </c>
    </row>
    <row r="282" spans="1:1" x14ac:dyDescent="0.25">
      <c r="A282" t="s">
        <v>856</v>
      </c>
    </row>
    <row r="283" spans="1:1" x14ac:dyDescent="0.25">
      <c r="A283" t="s">
        <v>857</v>
      </c>
    </row>
    <row r="284" spans="1:1" x14ac:dyDescent="0.25">
      <c r="A284" t="s">
        <v>858</v>
      </c>
    </row>
    <row r="285" spans="1:1" x14ac:dyDescent="0.25">
      <c r="A285" t="s">
        <v>859</v>
      </c>
    </row>
    <row r="286" spans="1:1" x14ac:dyDescent="0.25">
      <c r="A286" t="s">
        <v>860</v>
      </c>
    </row>
    <row r="287" spans="1:1" x14ac:dyDescent="0.25">
      <c r="A287" t="s">
        <v>861</v>
      </c>
    </row>
    <row r="288" spans="1:1" x14ac:dyDescent="0.25">
      <c r="A288" t="s">
        <v>862</v>
      </c>
    </row>
    <row r="289" spans="1:1" x14ac:dyDescent="0.25">
      <c r="A289" t="s">
        <v>863</v>
      </c>
    </row>
    <row r="290" spans="1:1" x14ac:dyDescent="0.25">
      <c r="A290" t="s">
        <v>864</v>
      </c>
    </row>
    <row r="291" spans="1:1" x14ac:dyDescent="0.25">
      <c r="A291" t="s">
        <v>865</v>
      </c>
    </row>
    <row r="292" spans="1:1" x14ac:dyDescent="0.25">
      <c r="A292" t="s">
        <v>866</v>
      </c>
    </row>
    <row r="293" spans="1:1" x14ac:dyDescent="0.25">
      <c r="A293" t="s">
        <v>867</v>
      </c>
    </row>
    <row r="294" spans="1:1" x14ac:dyDescent="0.25">
      <c r="A294" t="s">
        <v>868</v>
      </c>
    </row>
    <row r="295" spans="1:1" x14ac:dyDescent="0.25">
      <c r="A295" t="s">
        <v>869</v>
      </c>
    </row>
    <row r="296" spans="1:1" x14ac:dyDescent="0.25">
      <c r="A296" t="s">
        <v>870</v>
      </c>
    </row>
    <row r="297" spans="1:1" x14ac:dyDescent="0.25">
      <c r="A297" t="s">
        <v>871</v>
      </c>
    </row>
    <row r="298" spans="1:1" x14ac:dyDescent="0.25">
      <c r="A298" t="s">
        <v>872</v>
      </c>
    </row>
    <row r="299" spans="1:1" x14ac:dyDescent="0.25">
      <c r="A299" t="s">
        <v>873</v>
      </c>
    </row>
    <row r="300" spans="1:1" x14ac:dyDescent="0.25">
      <c r="A300" t="s">
        <v>874</v>
      </c>
    </row>
    <row r="301" spans="1:1" x14ac:dyDescent="0.25">
      <c r="A301" t="s">
        <v>875</v>
      </c>
    </row>
    <row r="302" spans="1:1" x14ac:dyDescent="0.25">
      <c r="A302" t="s">
        <v>876</v>
      </c>
    </row>
    <row r="303" spans="1:1" x14ac:dyDescent="0.25">
      <c r="A303" t="s">
        <v>877</v>
      </c>
    </row>
    <row r="304" spans="1:1" x14ac:dyDescent="0.25">
      <c r="A304" t="s">
        <v>878</v>
      </c>
    </row>
    <row r="305" spans="1:1" x14ac:dyDescent="0.25">
      <c r="A305" t="s">
        <v>879</v>
      </c>
    </row>
    <row r="306" spans="1:1" x14ac:dyDescent="0.25">
      <c r="A306" t="s">
        <v>880</v>
      </c>
    </row>
    <row r="307" spans="1:1" x14ac:dyDescent="0.25">
      <c r="A307" t="s">
        <v>881</v>
      </c>
    </row>
    <row r="308" spans="1:1" x14ac:dyDescent="0.25">
      <c r="A308" t="s">
        <v>882</v>
      </c>
    </row>
    <row r="309" spans="1:1" x14ac:dyDescent="0.25">
      <c r="A309" t="s">
        <v>883</v>
      </c>
    </row>
    <row r="310" spans="1:1" x14ac:dyDescent="0.25">
      <c r="A310" t="s">
        <v>884</v>
      </c>
    </row>
    <row r="311" spans="1:1" x14ac:dyDescent="0.25">
      <c r="A311" t="s">
        <v>885</v>
      </c>
    </row>
    <row r="312" spans="1:1" x14ac:dyDescent="0.25">
      <c r="A312" t="s">
        <v>886</v>
      </c>
    </row>
    <row r="313" spans="1:1" x14ac:dyDescent="0.25">
      <c r="A313" t="s">
        <v>887</v>
      </c>
    </row>
    <row r="314" spans="1:1" x14ac:dyDescent="0.25">
      <c r="A314" t="s">
        <v>888</v>
      </c>
    </row>
    <row r="315" spans="1:1" x14ac:dyDescent="0.25">
      <c r="A315" t="s">
        <v>889</v>
      </c>
    </row>
    <row r="316" spans="1:1" x14ac:dyDescent="0.25">
      <c r="A316" t="s">
        <v>890</v>
      </c>
    </row>
    <row r="317" spans="1:1" x14ac:dyDescent="0.25">
      <c r="A317" t="s">
        <v>891</v>
      </c>
    </row>
    <row r="318" spans="1:1" x14ac:dyDescent="0.25">
      <c r="A318" t="s">
        <v>892</v>
      </c>
    </row>
    <row r="319" spans="1:1" x14ac:dyDescent="0.25">
      <c r="A319" t="s">
        <v>893</v>
      </c>
    </row>
    <row r="320" spans="1:1" x14ac:dyDescent="0.25">
      <c r="A320" t="s">
        <v>894</v>
      </c>
    </row>
    <row r="321" spans="1:1" x14ac:dyDescent="0.25">
      <c r="A321" t="s">
        <v>895</v>
      </c>
    </row>
    <row r="322" spans="1:1" x14ac:dyDescent="0.25">
      <c r="A322" t="s">
        <v>896</v>
      </c>
    </row>
    <row r="323" spans="1:1" x14ac:dyDescent="0.25">
      <c r="A323" t="s">
        <v>897</v>
      </c>
    </row>
    <row r="324" spans="1:1" x14ac:dyDescent="0.25">
      <c r="A324" t="s">
        <v>898</v>
      </c>
    </row>
    <row r="325" spans="1:1" x14ac:dyDescent="0.25">
      <c r="A325" t="s">
        <v>899</v>
      </c>
    </row>
    <row r="326" spans="1:1" x14ac:dyDescent="0.25">
      <c r="A326" t="s">
        <v>900</v>
      </c>
    </row>
    <row r="327" spans="1:1" x14ac:dyDescent="0.25">
      <c r="A327" t="s">
        <v>901</v>
      </c>
    </row>
    <row r="328" spans="1:1" x14ac:dyDescent="0.25">
      <c r="A328" t="s">
        <v>902</v>
      </c>
    </row>
    <row r="329" spans="1:1" x14ac:dyDescent="0.25">
      <c r="A329" t="s">
        <v>903</v>
      </c>
    </row>
    <row r="330" spans="1:1" x14ac:dyDescent="0.25">
      <c r="A330" t="s">
        <v>904</v>
      </c>
    </row>
    <row r="331" spans="1:1" x14ac:dyDescent="0.25">
      <c r="A331" t="s">
        <v>905</v>
      </c>
    </row>
    <row r="332" spans="1:1" x14ac:dyDescent="0.25">
      <c r="A332" t="s">
        <v>906</v>
      </c>
    </row>
    <row r="333" spans="1:1" x14ac:dyDescent="0.25">
      <c r="A333" t="s">
        <v>907</v>
      </c>
    </row>
    <row r="334" spans="1:1" x14ac:dyDescent="0.25">
      <c r="A334" t="s">
        <v>908</v>
      </c>
    </row>
    <row r="335" spans="1:1" x14ac:dyDescent="0.25">
      <c r="A335" t="s">
        <v>909</v>
      </c>
    </row>
    <row r="336" spans="1:1" x14ac:dyDescent="0.25">
      <c r="A336" t="s">
        <v>910</v>
      </c>
    </row>
    <row r="337" spans="1:1" x14ac:dyDescent="0.25">
      <c r="A337" t="s">
        <v>911</v>
      </c>
    </row>
    <row r="338" spans="1:1" x14ac:dyDescent="0.25">
      <c r="A338" t="s">
        <v>912</v>
      </c>
    </row>
    <row r="339" spans="1:1" x14ac:dyDescent="0.25">
      <c r="A339" t="s">
        <v>913</v>
      </c>
    </row>
    <row r="340" spans="1:1" x14ac:dyDescent="0.25">
      <c r="A340" t="s">
        <v>914</v>
      </c>
    </row>
    <row r="341" spans="1:1" x14ac:dyDescent="0.25">
      <c r="A341" t="s">
        <v>915</v>
      </c>
    </row>
    <row r="342" spans="1:1" x14ac:dyDescent="0.25">
      <c r="A342" t="s">
        <v>916</v>
      </c>
    </row>
    <row r="343" spans="1:1" x14ac:dyDescent="0.25">
      <c r="A343" t="s">
        <v>917</v>
      </c>
    </row>
    <row r="344" spans="1:1" x14ac:dyDescent="0.25">
      <c r="A344" t="s">
        <v>918</v>
      </c>
    </row>
    <row r="345" spans="1:1" x14ac:dyDescent="0.25">
      <c r="A345" t="s">
        <v>919</v>
      </c>
    </row>
    <row r="346" spans="1:1" x14ac:dyDescent="0.25">
      <c r="A346" t="s">
        <v>920</v>
      </c>
    </row>
    <row r="347" spans="1:1" x14ac:dyDescent="0.25">
      <c r="A347" t="s">
        <v>921</v>
      </c>
    </row>
    <row r="348" spans="1:1" x14ac:dyDescent="0.25">
      <c r="A348" t="s">
        <v>922</v>
      </c>
    </row>
    <row r="349" spans="1:1" x14ac:dyDescent="0.25">
      <c r="A349" t="s">
        <v>923</v>
      </c>
    </row>
    <row r="350" spans="1:1" x14ac:dyDescent="0.25">
      <c r="A350" t="s">
        <v>924</v>
      </c>
    </row>
    <row r="351" spans="1:1" x14ac:dyDescent="0.25">
      <c r="A351" t="s">
        <v>925</v>
      </c>
    </row>
    <row r="352" spans="1:1" x14ac:dyDescent="0.25">
      <c r="A352" t="s">
        <v>926</v>
      </c>
    </row>
    <row r="353" spans="1:1" x14ac:dyDescent="0.25">
      <c r="A353" t="s">
        <v>927</v>
      </c>
    </row>
    <row r="354" spans="1:1" x14ac:dyDescent="0.25">
      <c r="A354" t="s">
        <v>928</v>
      </c>
    </row>
    <row r="355" spans="1:1" x14ac:dyDescent="0.25">
      <c r="A355" t="s">
        <v>929</v>
      </c>
    </row>
    <row r="356" spans="1:1" x14ac:dyDescent="0.25">
      <c r="A356" t="s">
        <v>930</v>
      </c>
    </row>
    <row r="357" spans="1:1" x14ac:dyDescent="0.25">
      <c r="A357" t="s">
        <v>931</v>
      </c>
    </row>
    <row r="358" spans="1:1" x14ac:dyDescent="0.25">
      <c r="A358" t="s">
        <v>932</v>
      </c>
    </row>
    <row r="359" spans="1:1" x14ac:dyDescent="0.25">
      <c r="A359" t="s">
        <v>933</v>
      </c>
    </row>
    <row r="360" spans="1:1" x14ac:dyDescent="0.25">
      <c r="A360" t="s">
        <v>934</v>
      </c>
    </row>
    <row r="361" spans="1:1" x14ac:dyDescent="0.25">
      <c r="A361" t="s">
        <v>935</v>
      </c>
    </row>
    <row r="362" spans="1:1" x14ac:dyDescent="0.25">
      <c r="A362" t="s">
        <v>936</v>
      </c>
    </row>
    <row r="363" spans="1:1" x14ac:dyDescent="0.25">
      <c r="A363" t="s">
        <v>937</v>
      </c>
    </row>
    <row r="364" spans="1:1" x14ac:dyDescent="0.25">
      <c r="A364" t="s">
        <v>938</v>
      </c>
    </row>
    <row r="365" spans="1:1" x14ac:dyDescent="0.25">
      <c r="A365" t="s">
        <v>939</v>
      </c>
    </row>
    <row r="366" spans="1:1" x14ac:dyDescent="0.25">
      <c r="A366" t="s">
        <v>940</v>
      </c>
    </row>
    <row r="367" spans="1:1" x14ac:dyDescent="0.25">
      <c r="A367" t="s">
        <v>941</v>
      </c>
    </row>
    <row r="368" spans="1:1" x14ac:dyDescent="0.25">
      <c r="A368" t="s">
        <v>942</v>
      </c>
    </row>
    <row r="369" spans="1:1" x14ac:dyDescent="0.25">
      <c r="A369" t="s">
        <v>943</v>
      </c>
    </row>
    <row r="370" spans="1:1" x14ac:dyDescent="0.25">
      <c r="A370" t="s">
        <v>944</v>
      </c>
    </row>
    <row r="371" spans="1:1" x14ac:dyDescent="0.25">
      <c r="A371" t="s">
        <v>945</v>
      </c>
    </row>
    <row r="372" spans="1:1" x14ac:dyDescent="0.25">
      <c r="A372" t="s">
        <v>946</v>
      </c>
    </row>
    <row r="373" spans="1:1" x14ac:dyDescent="0.25">
      <c r="A373" t="s">
        <v>947</v>
      </c>
    </row>
    <row r="374" spans="1:1" x14ac:dyDescent="0.25">
      <c r="A374" t="s">
        <v>948</v>
      </c>
    </row>
    <row r="375" spans="1:1" x14ac:dyDescent="0.25">
      <c r="A375" t="s">
        <v>949</v>
      </c>
    </row>
    <row r="376" spans="1:1" x14ac:dyDescent="0.25">
      <c r="A376" t="s">
        <v>950</v>
      </c>
    </row>
    <row r="377" spans="1:1" x14ac:dyDescent="0.25">
      <c r="A377" t="s">
        <v>951</v>
      </c>
    </row>
    <row r="378" spans="1:1" x14ac:dyDescent="0.25">
      <c r="A378" t="s">
        <v>952</v>
      </c>
    </row>
    <row r="379" spans="1:1" x14ac:dyDescent="0.25">
      <c r="A379" t="s">
        <v>953</v>
      </c>
    </row>
    <row r="380" spans="1:1" x14ac:dyDescent="0.25">
      <c r="A380" t="s">
        <v>954</v>
      </c>
    </row>
    <row r="381" spans="1:1" x14ac:dyDescent="0.25">
      <c r="A381" t="s">
        <v>955</v>
      </c>
    </row>
    <row r="382" spans="1:1" x14ac:dyDescent="0.25">
      <c r="A382" t="s">
        <v>956</v>
      </c>
    </row>
    <row r="383" spans="1:1" x14ac:dyDescent="0.25">
      <c r="A383" t="s">
        <v>957</v>
      </c>
    </row>
    <row r="384" spans="1:1" x14ac:dyDescent="0.25">
      <c r="A384" t="s">
        <v>958</v>
      </c>
    </row>
    <row r="385" spans="1:1" x14ac:dyDescent="0.25">
      <c r="A385" t="s">
        <v>959</v>
      </c>
    </row>
    <row r="386" spans="1:1" x14ac:dyDescent="0.25">
      <c r="A386" t="s">
        <v>960</v>
      </c>
    </row>
    <row r="387" spans="1:1" x14ac:dyDescent="0.25">
      <c r="A387" t="s">
        <v>961</v>
      </c>
    </row>
    <row r="388" spans="1:1" x14ac:dyDescent="0.25">
      <c r="A388" t="s">
        <v>962</v>
      </c>
    </row>
    <row r="389" spans="1:1" x14ac:dyDescent="0.25">
      <c r="A389" t="s">
        <v>963</v>
      </c>
    </row>
    <row r="390" spans="1:1" x14ac:dyDescent="0.25">
      <c r="A390" t="s">
        <v>964</v>
      </c>
    </row>
    <row r="391" spans="1:1" x14ac:dyDescent="0.25">
      <c r="A391" t="s">
        <v>965</v>
      </c>
    </row>
    <row r="392" spans="1:1" x14ac:dyDescent="0.25">
      <c r="A392" t="s">
        <v>966</v>
      </c>
    </row>
    <row r="393" spans="1:1" x14ac:dyDescent="0.25">
      <c r="A393" t="s">
        <v>967</v>
      </c>
    </row>
    <row r="394" spans="1:1" x14ac:dyDescent="0.25">
      <c r="A394" t="s">
        <v>968</v>
      </c>
    </row>
    <row r="395" spans="1:1" x14ac:dyDescent="0.25">
      <c r="A395" t="s">
        <v>969</v>
      </c>
    </row>
    <row r="396" spans="1:1" x14ac:dyDescent="0.25">
      <c r="A396" t="s">
        <v>970</v>
      </c>
    </row>
    <row r="397" spans="1:1" x14ac:dyDescent="0.25">
      <c r="A397" t="s">
        <v>971</v>
      </c>
    </row>
    <row r="398" spans="1:1" x14ac:dyDescent="0.25">
      <c r="A398" t="s">
        <v>972</v>
      </c>
    </row>
    <row r="399" spans="1:1" x14ac:dyDescent="0.25">
      <c r="A399" t="s">
        <v>973</v>
      </c>
    </row>
    <row r="400" spans="1:1" x14ac:dyDescent="0.25">
      <c r="A400" t="s">
        <v>974</v>
      </c>
    </row>
    <row r="401" spans="1:1" x14ac:dyDescent="0.25">
      <c r="A401" t="s">
        <v>975</v>
      </c>
    </row>
    <row r="402" spans="1:1" x14ac:dyDescent="0.25">
      <c r="A402" t="s">
        <v>976</v>
      </c>
    </row>
    <row r="403" spans="1:1" x14ac:dyDescent="0.25">
      <c r="A403" t="s">
        <v>977</v>
      </c>
    </row>
    <row r="404" spans="1:1" x14ac:dyDescent="0.25">
      <c r="A404" t="s">
        <v>978</v>
      </c>
    </row>
    <row r="405" spans="1:1" x14ac:dyDescent="0.25">
      <c r="A405" t="s">
        <v>979</v>
      </c>
    </row>
    <row r="406" spans="1:1" x14ac:dyDescent="0.25">
      <c r="A406" t="s">
        <v>980</v>
      </c>
    </row>
    <row r="407" spans="1:1" x14ac:dyDescent="0.25">
      <c r="A407" t="s">
        <v>981</v>
      </c>
    </row>
    <row r="408" spans="1:1" x14ac:dyDescent="0.25">
      <c r="A408" t="s">
        <v>982</v>
      </c>
    </row>
    <row r="409" spans="1:1" x14ac:dyDescent="0.25">
      <c r="A409" t="s">
        <v>983</v>
      </c>
    </row>
    <row r="410" spans="1:1" x14ac:dyDescent="0.25">
      <c r="A410" t="s">
        <v>984</v>
      </c>
    </row>
    <row r="411" spans="1:1" x14ac:dyDescent="0.25">
      <c r="A411" t="s">
        <v>985</v>
      </c>
    </row>
    <row r="412" spans="1:1" x14ac:dyDescent="0.25">
      <c r="A412" t="s">
        <v>986</v>
      </c>
    </row>
    <row r="413" spans="1:1" x14ac:dyDescent="0.25">
      <c r="A413" t="s">
        <v>987</v>
      </c>
    </row>
    <row r="414" spans="1:1" x14ac:dyDescent="0.25">
      <c r="A414" t="s">
        <v>988</v>
      </c>
    </row>
    <row r="415" spans="1:1" x14ac:dyDescent="0.25">
      <c r="A415" t="s">
        <v>989</v>
      </c>
    </row>
    <row r="416" spans="1:1" x14ac:dyDescent="0.25">
      <c r="A416" t="s">
        <v>990</v>
      </c>
    </row>
    <row r="417" spans="1:1" x14ac:dyDescent="0.25">
      <c r="A417" t="s">
        <v>991</v>
      </c>
    </row>
    <row r="418" spans="1:1" x14ac:dyDescent="0.25">
      <c r="A418" t="s">
        <v>992</v>
      </c>
    </row>
    <row r="419" spans="1:1" x14ac:dyDescent="0.25">
      <c r="A419" t="s">
        <v>993</v>
      </c>
    </row>
    <row r="420" spans="1:1" x14ac:dyDescent="0.25">
      <c r="A420" t="s">
        <v>994</v>
      </c>
    </row>
    <row r="421" spans="1:1" x14ac:dyDescent="0.25">
      <c r="A421" t="s">
        <v>995</v>
      </c>
    </row>
    <row r="422" spans="1:1" x14ac:dyDescent="0.25">
      <c r="A422" t="s">
        <v>996</v>
      </c>
    </row>
    <row r="423" spans="1:1" x14ac:dyDescent="0.25">
      <c r="A423" t="s">
        <v>997</v>
      </c>
    </row>
    <row r="424" spans="1:1" x14ac:dyDescent="0.25">
      <c r="A424" t="s">
        <v>998</v>
      </c>
    </row>
    <row r="425" spans="1:1" x14ac:dyDescent="0.25">
      <c r="A425" t="s">
        <v>999</v>
      </c>
    </row>
    <row r="426" spans="1:1" x14ac:dyDescent="0.25">
      <c r="A426" t="s">
        <v>1000</v>
      </c>
    </row>
    <row r="427" spans="1:1" x14ac:dyDescent="0.25">
      <c r="A427" t="s">
        <v>1001</v>
      </c>
    </row>
    <row r="428" spans="1:1" x14ac:dyDescent="0.25">
      <c r="A428" t="s">
        <v>1002</v>
      </c>
    </row>
    <row r="429" spans="1:1" x14ac:dyDescent="0.25">
      <c r="A429" t="s">
        <v>1003</v>
      </c>
    </row>
    <row r="430" spans="1:1" x14ac:dyDescent="0.25">
      <c r="A430" t="s">
        <v>1004</v>
      </c>
    </row>
    <row r="431" spans="1:1" x14ac:dyDescent="0.25">
      <c r="A431" t="s">
        <v>1005</v>
      </c>
    </row>
    <row r="432" spans="1:1" x14ac:dyDescent="0.25">
      <c r="A432" t="s">
        <v>1006</v>
      </c>
    </row>
    <row r="433" spans="1:1" x14ac:dyDescent="0.25">
      <c r="A433" t="s">
        <v>1007</v>
      </c>
    </row>
    <row r="434" spans="1:1" x14ac:dyDescent="0.25">
      <c r="A434" t="s">
        <v>1008</v>
      </c>
    </row>
    <row r="435" spans="1:1" x14ac:dyDescent="0.25">
      <c r="A435" t="s">
        <v>1009</v>
      </c>
    </row>
    <row r="436" spans="1:1" x14ac:dyDescent="0.25">
      <c r="A436" t="s">
        <v>1010</v>
      </c>
    </row>
    <row r="437" spans="1:1" x14ac:dyDescent="0.25">
      <c r="A437" t="s">
        <v>1011</v>
      </c>
    </row>
    <row r="438" spans="1:1" x14ac:dyDescent="0.25">
      <c r="A438" t="s">
        <v>1012</v>
      </c>
    </row>
    <row r="439" spans="1:1" x14ac:dyDescent="0.25">
      <c r="A439" t="s">
        <v>1013</v>
      </c>
    </row>
    <row r="440" spans="1:1" x14ac:dyDescent="0.25">
      <c r="A440" t="s">
        <v>1014</v>
      </c>
    </row>
    <row r="441" spans="1:1" x14ac:dyDescent="0.25">
      <c r="A441" t="s">
        <v>1015</v>
      </c>
    </row>
    <row r="442" spans="1:1" x14ac:dyDescent="0.25">
      <c r="A442" t="s">
        <v>1016</v>
      </c>
    </row>
    <row r="443" spans="1:1" x14ac:dyDescent="0.25">
      <c r="A443" t="s">
        <v>1017</v>
      </c>
    </row>
    <row r="444" spans="1:1" x14ac:dyDescent="0.25">
      <c r="A444" t="s">
        <v>1018</v>
      </c>
    </row>
    <row r="445" spans="1:1" x14ac:dyDescent="0.25">
      <c r="A445" t="s">
        <v>1019</v>
      </c>
    </row>
    <row r="446" spans="1:1" x14ac:dyDescent="0.25">
      <c r="A446" t="s">
        <v>1020</v>
      </c>
    </row>
    <row r="447" spans="1:1" x14ac:dyDescent="0.25">
      <c r="A447" t="s">
        <v>1021</v>
      </c>
    </row>
    <row r="448" spans="1:1" x14ac:dyDescent="0.25">
      <c r="A448" t="s">
        <v>1022</v>
      </c>
    </row>
    <row r="449" spans="1:1" x14ac:dyDescent="0.25">
      <c r="A449" t="s">
        <v>1023</v>
      </c>
    </row>
    <row r="450" spans="1:1" x14ac:dyDescent="0.25">
      <c r="A450" t="s">
        <v>1024</v>
      </c>
    </row>
    <row r="451" spans="1:1" x14ac:dyDescent="0.25">
      <c r="A451" t="s">
        <v>1025</v>
      </c>
    </row>
    <row r="452" spans="1:1" x14ac:dyDescent="0.25">
      <c r="A452" t="s">
        <v>1026</v>
      </c>
    </row>
    <row r="453" spans="1:1" x14ac:dyDescent="0.25">
      <c r="A453" t="s">
        <v>1027</v>
      </c>
    </row>
    <row r="454" spans="1:1" x14ac:dyDescent="0.25">
      <c r="A454" t="s">
        <v>1028</v>
      </c>
    </row>
    <row r="455" spans="1:1" x14ac:dyDescent="0.25">
      <c r="A455" t="s">
        <v>1029</v>
      </c>
    </row>
    <row r="456" spans="1:1" x14ac:dyDescent="0.25">
      <c r="A456" t="s">
        <v>1030</v>
      </c>
    </row>
    <row r="457" spans="1:1" x14ac:dyDescent="0.25">
      <c r="A457" t="s">
        <v>1031</v>
      </c>
    </row>
    <row r="458" spans="1:1" x14ac:dyDescent="0.25">
      <c r="A458" t="s">
        <v>1032</v>
      </c>
    </row>
    <row r="459" spans="1:1" x14ac:dyDescent="0.25">
      <c r="A459" t="s">
        <v>1033</v>
      </c>
    </row>
    <row r="460" spans="1:1" x14ac:dyDescent="0.25">
      <c r="A460" t="s">
        <v>1034</v>
      </c>
    </row>
    <row r="461" spans="1:1" x14ac:dyDescent="0.25">
      <c r="A461" t="s">
        <v>1035</v>
      </c>
    </row>
    <row r="462" spans="1:1" x14ac:dyDescent="0.25">
      <c r="A462" t="s">
        <v>1036</v>
      </c>
    </row>
    <row r="463" spans="1:1" x14ac:dyDescent="0.25">
      <c r="A463" t="s">
        <v>1037</v>
      </c>
    </row>
    <row r="464" spans="1:1" x14ac:dyDescent="0.25">
      <c r="A464" t="s">
        <v>1038</v>
      </c>
    </row>
    <row r="465" spans="1:1" x14ac:dyDescent="0.25">
      <c r="A465" t="s">
        <v>1039</v>
      </c>
    </row>
    <row r="466" spans="1:1" x14ac:dyDescent="0.25">
      <c r="A466" t="s">
        <v>1040</v>
      </c>
    </row>
    <row r="467" spans="1:1" x14ac:dyDescent="0.25">
      <c r="A467" t="s">
        <v>1041</v>
      </c>
    </row>
    <row r="468" spans="1:1" x14ac:dyDescent="0.25">
      <c r="A468" t="s">
        <v>1042</v>
      </c>
    </row>
    <row r="469" spans="1:1" x14ac:dyDescent="0.25">
      <c r="A469" t="s">
        <v>1043</v>
      </c>
    </row>
    <row r="470" spans="1:1" x14ac:dyDescent="0.25">
      <c r="A470" t="s">
        <v>1044</v>
      </c>
    </row>
    <row r="471" spans="1:1" x14ac:dyDescent="0.25">
      <c r="A471" t="s">
        <v>1045</v>
      </c>
    </row>
    <row r="472" spans="1:1" x14ac:dyDescent="0.25">
      <c r="A472" t="s">
        <v>1046</v>
      </c>
    </row>
    <row r="473" spans="1:1" x14ac:dyDescent="0.25">
      <c r="A473" t="s">
        <v>1047</v>
      </c>
    </row>
    <row r="474" spans="1:1" x14ac:dyDescent="0.25">
      <c r="A474" t="s">
        <v>1048</v>
      </c>
    </row>
    <row r="475" spans="1:1" x14ac:dyDescent="0.25">
      <c r="A475" t="s">
        <v>1049</v>
      </c>
    </row>
    <row r="476" spans="1:1" x14ac:dyDescent="0.25">
      <c r="A476" t="s">
        <v>1050</v>
      </c>
    </row>
    <row r="477" spans="1:1" x14ac:dyDescent="0.25">
      <c r="A477" t="s">
        <v>1051</v>
      </c>
    </row>
    <row r="478" spans="1:1" x14ac:dyDescent="0.25">
      <c r="A478" t="s">
        <v>1052</v>
      </c>
    </row>
    <row r="479" spans="1:1" x14ac:dyDescent="0.25">
      <c r="A479" t="s">
        <v>1053</v>
      </c>
    </row>
    <row r="480" spans="1:1" x14ac:dyDescent="0.25">
      <c r="A480" t="s">
        <v>1054</v>
      </c>
    </row>
    <row r="481" spans="1:1" x14ac:dyDescent="0.25">
      <c r="A481" t="s">
        <v>1055</v>
      </c>
    </row>
    <row r="482" spans="1:1" x14ac:dyDescent="0.25">
      <c r="A482" t="s">
        <v>1056</v>
      </c>
    </row>
    <row r="483" spans="1:1" x14ac:dyDescent="0.25">
      <c r="A483" t="s">
        <v>1057</v>
      </c>
    </row>
    <row r="484" spans="1:1" x14ac:dyDescent="0.25">
      <c r="A484" t="s">
        <v>1058</v>
      </c>
    </row>
    <row r="485" spans="1:1" x14ac:dyDescent="0.25">
      <c r="A485" t="s">
        <v>1059</v>
      </c>
    </row>
    <row r="486" spans="1:1" x14ac:dyDescent="0.25">
      <c r="A486" t="s">
        <v>1060</v>
      </c>
    </row>
    <row r="487" spans="1:1" x14ac:dyDescent="0.25">
      <c r="A487" t="s">
        <v>1061</v>
      </c>
    </row>
    <row r="488" spans="1:1" x14ac:dyDescent="0.25">
      <c r="A488" t="s">
        <v>1062</v>
      </c>
    </row>
    <row r="489" spans="1:1" x14ac:dyDescent="0.25">
      <c r="A489" t="s">
        <v>1063</v>
      </c>
    </row>
    <row r="490" spans="1:1" x14ac:dyDescent="0.25">
      <c r="A490" t="s">
        <v>1064</v>
      </c>
    </row>
    <row r="491" spans="1:1" x14ac:dyDescent="0.25">
      <c r="A491" t="s">
        <v>1065</v>
      </c>
    </row>
    <row r="492" spans="1:1" x14ac:dyDescent="0.25">
      <c r="A492" t="s">
        <v>1066</v>
      </c>
    </row>
    <row r="493" spans="1:1" x14ac:dyDescent="0.25">
      <c r="A493" t="s">
        <v>1067</v>
      </c>
    </row>
    <row r="494" spans="1:1" x14ac:dyDescent="0.25">
      <c r="A494" t="s">
        <v>1068</v>
      </c>
    </row>
    <row r="495" spans="1:1" x14ac:dyDescent="0.25">
      <c r="A495" t="s">
        <v>1069</v>
      </c>
    </row>
    <row r="496" spans="1:1" x14ac:dyDescent="0.25">
      <c r="A496" t="s">
        <v>1070</v>
      </c>
    </row>
    <row r="497" spans="1:1" x14ac:dyDescent="0.25">
      <c r="A497" t="s">
        <v>1071</v>
      </c>
    </row>
    <row r="498" spans="1:1" x14ac:dyDescent="0.25">
      <c r="A498" t="s">
        <v>1072</v>
      </c>
    </row>
    <row r="499" spans="1:1" x14ac:dyDescent="0.25">
      <c r="A499" t="s">
        <v>1073</v>
      </c>
    </row>
    <row r="500" spans="1:1" x14ac:dyDescent="0.25">
      <c r="A500" t="s">
        <v>1074</v>
      </c>
    </row>
    <row r="501" spans="1:1" x14ac:dyDescent="0.25">
      <c r="A501" t="s">
        <v>1075</v>
      </c>
    </row>
    <row r="502" spans="1:1" x14ac:dyDescent="0.25">
      <c r="A502" t="s">
        <v>1076</v>
      </c>
    </row>
    <row r="503" spans="1:1" x14ac:dyDescent="0.25">
      <c r="A503" t="s">
        <v>1077</v>
      </c>
    </row>
    <row r="504" spans="1:1" x14ac:dyDescent="0.25">
      <c r="A504" t="s">
        <v>1078</v>
      </c>
    </row>
    <row r="505" spans="1:1" x14ac:dyDescent="0.25">
      <c r="A505" t="s">
        <v>1079</v>
      </c>
    </row>
    <row r="506" spans="1:1" x14ac:dyDescent="0.25">
      <c r="A506" t="s">
        <v>1080</v>
      </c>
    </row>
    <row r="507" spans="1:1" x14ac:dyDescent="0.25">
      <c r="A507" t="s">
        <v>1081</v>
      </c>
    </row>
    <row r="508" spans="1:1" x14ac:dyDescent="0.25">
      <c r="A508" t="s">
        <v>1082</v>
      </c>
    </row>
    <row r="509" spans="1:1" x14ac:dyDescent="0.25">
      <c r="A509" t="s">
        <v>1083</v>
      </c>
    </row>
    <row r="510" spans="1:1" x14ac:dyDescent="0.25">
      <c r="A510" t="s">
        <v>1084</v>
      </c>
    </row>
    <row r="511" spans="1:1" x14ac:dyDescent="0.25">
      <c r="A511" t="s">
        <v>1085</v>
      </c>
    </row>
    <row r="512" spans="1:1" x14ac:dyDescent="0.25">
      <c r="A512" t="s">
        <v>1086</v>
      </c>
    </row>
    <row r="513" spans="1:1" x14ac:dyDescent="0.25">
      <c r="A513" t="s">
        <v>1087</v>
      </c>
    </row>
    <row r="514" spans="1:1" x14ac:dyDescent="0.25">
      <c r="A514" t="s">
        <v>1088</v>
      </c>
    </row>
    <row r="515" spans="1:1" x14ac:dyDescent="0.25">
      <c r="A515" t="s">
        <v>1089</v>
      </c>
    </row>
    <row r="516" spans="1:1" x14ac:dyDescent="0.25">
      <c r="A516" t="s">
        <v>1090</v>
      </c>
    </row>
    <row r="517" spans="1:1" x14ac:dyDescent="0.25">
      <c r="A517" t="s">
        <v>1091</v>
      </c>
    </row>
    <row r="518" spans="1:1" x14ac:dyDescent="0.25">
      <c r="A518" t="s">
        <v>1092</v>
      </c>
    </row>
    <row r="519" spans="1:1" x14ac:dyDescent="0.25">
      <c r="A519" t="s">
        <v>1093</v>
      </c>
    </row>
    <row r="520" spans="1:1" x14ac:dyDescent="0.25">
      <c r="A520" t="s">
        <v>1094</v>
      </c>
    </row>
    <row r="521" spans="1:1" x14ac:dyDescent="0.25">
      <c r="A521" t="s">
        <v>1095</v>
      </c>
    </row>
    <row r="522" spans="1:1" x14ac:dyDescent="0.25">
      <c r="A522" t="s">
        <v>1096</v>
      </c>
    </row>
    <row r="523" spans="1:1" x14ac:dyDescent="0.25">
      <c r="A523" t="s">
        <v>1097</v>
      </c>
    </row>
    <row r="524" spans="1:1" x14ac:dyDescent="0.25">
      <c r="A524" t="s">
        <v>1098</v>
      </c>
    </row>
    <row r="525" spans="1:1" x14ac:dyDescent="0.25">
      <c r="A525" t="s">
        <v>1099</v>
      </c>
    </row>
    <row r="526" spans="1:1" x14ac:dyDescent="0.25">
      <c r="A526" t="s">
        <v>1100</v>
      </c>
    </row>
    <row r="527" spans="1:1" x14ac:dyDescent="0.25">
      <c r="A527" t="s">
        <v>1101</v>
      </c>
    </row>
    <row r="528" spans="1:1" x14ac:dyDescent="0.25">
      <c r="A528" t="s">
        <v>1102</v>
      </c>
    </row>
    <row r="529" spans="1:1" x14ac:dyDescent="0.25">
      <c r="A529" t="s">
        <v>1103</v>
      </c>
    </row>
    <row r="530" spans="1:1" x14ac:dyDescent="0.25">
      <c r="A530" t="s">
        <v>1104</v>
      </c>
    </row>
    <row r="531" spans="1:1" x14ac:dyDescent="0.25">
      <c r="A531" t="s">
        <v>1105</v>
      </c>
    </row>
    <row r="532" spans="1:1" x14ac:dyDescent="0.25">
      <c r="A532" t="s">
        <v>1106</v>
      </c>
    </row>
    <row r="533" spans="1:1" x14ac:dyDescent="0.25">
      <c r="A533" t="s">
        <v>1107</v>
      </c>
    </row>
    <row r="534" spans="1:1" x14ac:dyDescent="0.25">
      <c r="A534" t="s">
        <v>1108</v>
      </c>
    </row>
    <row r="535" spans="1:1" x14ac:dyDescent="0.25">
      <c r="A535" t="s">
        <v>1109</v>
      </c>
    </row>
    <row r="536" spans="1:1" x14ac:dyDescent="0.25">
      <c r="A536" t="s">
        <v>1110</v>
      </c>
    </row>
    <row r="537" spans="1:1" x14ac:dyDescent="0.25">
      <c r="A537" t="s">
        <v>1111</v>
      </c>
    </row>
    <row r="538" spans="1:1" x14ac:dyDescent="0.25">
      <c r="A538" t="s">
        <v>1112</v>
      </c>
    </row>
    <row r="539" spans="1:1" x14ac:dyDescent="0.25">
      <c r="A539" t="s">
        <v>1113</v>
      </c>
    </row>
    <row r="540" spans="1:1" x14ac:dyDescent="0.25">
      <c r="A540" t="s">
        <v>1114</v>
      </c>
    </row>
    <row r="541" spans="1:1" x14ac:dyDescent="0.25">
      <c r="A541" t="s">
        <v>1115</v>
      </c>
    </row>
    <row r="542" spans="1:1" x14ac:dyDescent="0.25">
      <c r="A542" t="s">
        <v>1116</v>
      </c>
    </row>
    <row r="543" spans="1:1" x14ac:dyDescent="0.25">
      <c r="A543" t="s">
        <v>1117</v>
      </c>
    </row>
    <row r="544" spans="1:1" x14ac:dyDescent="0.25">
      <c r="A544" t="s">
        <v>1118</v>
      </c>
    </row>
    <row r="545" spans="1:1" x14ac:dyDescent="0.25">
      <c r="A545" t="s">
        <v>1119</v>
      </c>
    </row>
    <row r="546" spans="1:1" x14ac:dyDescent="0.25">
      <c r="A546" t="s">
        <v>1120</v>
      </c>
    </row>
    <row r="547" spans="1:1" x14ac:dyDescent="0.25">
      <c r="A547" t="s">
        <v>1121</v>
      </c>
    </row>
    <row r="548" spans="1:1" x14ac:dyDescent="0.25">
      <c r="A548" t="s">
        <v>1122</v>
      </c>
    </row>
    <row r="549" spans="1:1" x14ac:dyDescent="0.25">
      <c r="A549" t="s">
        <v>1123</v>
      </c>
    </row>
    <row r="550" spans="1:1" x14ac:dyDescent="0.25">
      <c r="A550" t="s">
        <v>1124</v>
      </c>
    </row>
    <row r="551" spans="1:1" x14ac:dyDescent="0.25">
      <c r="A551" t="s">
        <v>1125</v>
      </c>
    </row>
    <row r="552" spans="1:1" x14ac:dyDescent="0.25">
      <c r="A552" t="s">
        <v>1126</v>
      </c>
    </row>
    <row r="553" spans="1:1" x14ac:dyDescent="0.25">
      <c r="A553" t="s">
        <v>1127</v>
      </c>
    </row>
    <row r="554" spans="1:1" x14ac:dyDescent="0.25">
      <c r="A554" t="s">
        <v>1128</v>
      </c>
    </row>
    <row r="555" spans="1:1" x14ac:dyDescent="0.25">
      <c r="A555" t="s">
        <v>1129</v>
      </c>
    </row>
    <row r="556" spans="1:1" x14ac:dyDescent="0.25">
      <c r="A556" t="s">
        <v>1130</v>
      </c>
    </row>
    <row r="557" spans="1:1" x14ac:dyDescent="0.25">
      <c r="A557" t="s">
        <v>1131</v>
      </c>
    </row>
    <row r="558" spans="1:1" x14ac:dyDescent="0.25">
      <c r="A558" t="s">
        <v>1132</v>
      </c>
    </row>
    <row r="559" spans="1:1" x14ac:dyDescent="0.25">
      <c r="A559" t="s">
        <v>1133</v>
      </c>
    </row>
    <row r="560" spans="1:1" x14ac:dyDescent="0.25">
      <c r="A560" t="s">
        <v>1134</v>
      </c>
    </row>
    <row r="561" spans="1:1" x14ac:dyDescent="0.25">
      <c r="A561" t="s">
        <v>1135</v>
      </c>
    </row>
    <row r="562" spans="1:1" x14ac:dyDescent="0.25">
      <c r="A562" t="s">
        <v>1136</v>
      </c>
    </row>
    <row r="563" spans="1:1" x14ac:dyDescent="0.25">
      <c r="A563" t="s">
        <v>1137</v>
      </c>
    </row>
    <row r="564" spans="1:1" x14ac:dyDescent="0.25">
      <c r="A564" t="s">
        <v>1138</v>
      </c>
    </row>
    <row r="565" spans="1:1" x14ac:dyDescent="0.25">
      <c r="A565" t="s">
        <v>1139</v>
      </c>
    </row>
    <row r="566" spans="1:1" x14ac:dyDescent="0.25">
      <c r="A566" t="s">
        <v>1140</v>
      </c>
    </row>
    <row r="567" spans="1:1" x14ac:dyDescent="0.25">
      <c r="A567" t="s">
        <v>1141</v>
      </c>
    </row>
    <row r="568" spans="1:1" x14ac:dyDescent="0.25">
      <c r="A568" t="s">
        <v>1142</v>
      </c>
    </row>
    <row r="569" spans="1:1" x14ac:dyDescent="0.25">
      <c r="A569" t="s">
        <v>1143</v>
      </c>
    </row>
    <row r="570" spans="1:1" x14ac:dyDescent="0.25">
      <c r="A570" t="s">
        <v>1144</v>
      </c>
    </row>
    <row r="571" spans="1:1" x14ac:dyDescent="0.25">
      <c r="A571" t="s">
        <v>1145</v>
      </c>
    </row>
    <row r="572" spans="1:1" x14ac:dyDescent="0.25">
      <c r="A572" t="s">
        <v>1146</v>
      </c>
    </row>
    <row r="573" spans="1:1" x14ac:dyDescent="0.25">
      <c r="A573" t="s">
        <v>1147</v>
      </c>
    </row>
    <row r="574" spans="1:1" x14ac:dyDescent="0.25">
      <c r="A574" t="s">
        <v>1148</v>
      </c>
    </row>
    <row r="575" spans="1:1" x14ac:dyDescent="0.25">
      <c r="A575" t="s">
        <v>1149</v>
      </c>
    </row>
    <row r="576" spans="1:1" x14ac:dyDescent="0.25">
      <c r="A576" t="s">
        <v>1150</v>
      </c>
    </row>
    <row r="577" spans="1:1" x14ac:dyDescent="0.25">
      <c r="A577" t="s">
        <v>1151</v>
      </c>
    </row>
    <row r="578" spans="1:1" x14ac:dyDescent="0.25">
      <c r="A578" t="s">
        <v>1152</v>
      </c>
    </row>
    <row r="579" spans="1:1" x14ac:dyDescent="0.25">
      <c r="A579" t="s">
        <v>1153</v>
      </c>
    </row>
    <row r="580" spans="1:1" x14ac:dyDescent="0.25">
      <c r="A580" t="s">
        <v>1154</v>
      </c>
    </row>
    <row r="581" spans="1:1" x14ac:dyDescent="0.25">
      <c r="A581" t="s">
        <v>1155</v>
      </c>
    </row>
    <row r="582" spans="1:1" x14ac:dyDescent="0.25">
      <c r="A582" t="s">
        <v>1156</v>
      </c>
    </row>
    <row r="583" spans="1:1" x14ac:dyDescent="0.25">
      <c r="A583" t="s">
        <v>1157</v>
      </c>
    </row>
    <row r="584" spans="1:1" x14ac:dyDescent="0.25">
      <c r="A584" t="s">
        <v>1158</v>
      </c>
    </row>
    <row r="585" spans="1:1" x14ac:dyDescent="0.25">
      <c r="A585" t="s">
        <v>1159</v>
      </c>
    </row>
    <row r="586" spans="1:1" x14ac:dyDescent="0.25">
      <c r="A586" t="s">
        <v>1160</v>
      </c>
    </row>
    <row r="587" spans="1:1" x14ac:dyDescent="0.25">
      <c r="A587" t="s">
        <v>1161</v>
      </c>
    </row>
    <row r="588" spans="1:1" x14ac:dyDescent="0.25">
      <c r="A588" t="s">
        <v>1162</v>
      </c>
    </row>
    <row r="589" spans="1:1" x14ac:dyDescent="0.25">
      <c r="A589" t="s">
        <v>1163</v>
      </c>
    </row>
    <row r="590" spans="1:1" x14ac:dyDescent="0.25">
      <c r="A590" t="s">
        <v>1163</v>
      </c>
    </row>
    <row r="591" spans="1:1" x14ac:dyDescent="0.25">
      <c r="A591" t="s">
        <v>1164</v>
      </c>
    </row>
    <row r="592" spans="1:1" x14ac:dyDescent="0.25">
      <c r="A592" t="s">
        <v>1165</v>
      </c>
    </row>
    <row r="593" spans="1:1" x14ac:dyDescent="0.25">
      <c r="A593" t="s">
        <v>1166</v>
      </c>
    </row>
    <row r="594" spans="1:1" x14ac:dyDescent="0.25">
      <c r="A594" t="s">
        <v>1167</v>
      </c>
    </row>
    <row r="595" spans="1:1" x14ac:dyDescent="0.25">
      <c r="A595" t="s">
        <v>1168</v>
      </c>
    </row>
    <row r="596" spans="1:1" x14ac:dyDescent="0.25">
      <c r="A596" t="s">
        <v>1169</v>
      </c>
    </row>
    <row r="597" spans="1:1" x14ac:dyDescent="0.25">
      <c r="A597" t="s">
        <v>1170</v>
      </c>
    </row>
    <row r="598" spans="1:1" x14ac:dyDescent="0.25">
      <c r="A598" t="s">
        <v>1171</v>
      </c>
    </row>
    <row r="599" spans="1:1" x14ac:dyDescent="0.25">
      <c r="A599" t="s">
        <v>1172</v>
      </c>
    </row>
    <row r="600" spans="1:1" x14ac:dyDescent="0.25">
      <c r="A600" t="s">
        <v>1173</v>
      </c>
    </row>
    <row r="601" spans="1:1" x14ac:dyDescent="0.25">
      <c r="A601" t="s">
        <v>1174</v>
      </c>
    </row>
    <row r="602" spans="1:1" x14ac:dyDescent="0.25">
      <c r="A602" t="s">
        <v>1175</v>
      </c>
    </row>
    <row r="603" spans="1:1" x14ac:dyDescent="0.25">
      <c r="A603" t="s">
        <v>1176</v>
      </c>
    </row>
    <row r="604" spans="1:1" x14ac:dyDescent="0.25">
      <c r="A604" t="s">
        <v>1177</v>
      </c>
    </row>
    <row r="605" spans="1:1" x14ac:dyDescent="0.25">
      <c r="A605" t="s">
        <v>1178</v>
      </c>
    </row>
    <row r="606" spans="1:1" x14ac:dyDescent="0.25">
      <c r="A606" t="s">
        <v>1179</v>
      </c>
    </row>
    <row r="607" spans="1:1" x14ac:dyDescent="0.25">
      <c r="A607" t="s">
        <v>1180</v>
      </c>
    </row>
    <row r="608" spans="1:1" x14ac:dyDescent="0.25">
      <c r="A608" t="s">
        <v>1181</v>
      </c>
    </row>
    <row r="609" spans="1:1" x14ac:dyDescent="0.25">
      <c r="A609" t="s">
        <v>1182</v>
      </c>
    </row>
    <row r="610" spans="1:1" x14ac:dyDescent="0.25">
      <c r="A610" t="s">
        <v>1183</v>
      </c>
    </row>
    <row r="611" spans="1:1" x14ac:dyDescent="0.25">
      <c r="A611" t="s">
        <v>1184</v>
      </c>
    </row>
    <row r="612" spans="1:1" x14ac:dyDescent="0.25">
      <c r="A612" t="s">
        <v>1185</v>
      </c>
    </row>
    <row r="613" spans="1:1" x14ac:dyDescent="0.25">
      <c r="A613" t="s">
        <v>1186</v>
      </c>
    </row>
    <row r="614" spans="1:1" x14ac:dyDescent="0.25">
      <c r="A614" t="s">
        <v>1187</v>
      </c>
    </row>
    <row r="615" spans="1:1" x14ac:dyDescent="0.25">
      <c r="A615" t="s">
        <v>1188</v>
      </c>
    </row>
    <row r="616" spans="1:1" x14ac:dyDescent="0.25">
      <c r="A616" t="s">
        <v>1189</v>
      </c>
    </row>
    <row r="617" spans="1:1" x14ac:dyDescent="0.25">
      <c r="A617" t="s">
        <v>1190</v>
      </c>
    </row>
    <row r="618" spans="1:1" x14ac:dyDescent="0.25">
      <c r="A618" t="s">
        <v>1191</v>
      </c>
    </row>
    <row r="619" spans="1:1" x14ac:dyDescent="0.25">
      <c r="A619" t="s">
        <v>1192</v>
      </c>
    </row>
    <row r="620" spans="1:1" x14ac:dyDescent="0.25">
      <c r="A620" t="s">
        <v>1193</v>
      </c>
    </row>
    <row r="621" spans="1:1" x14ac:dyDescent="0.25">
      <c r="A621" t="s">
        <v>1194</v>
      </c>
    </row>
    <row r="622" spans="1:1" x14ac:dyDescent="0.25">
      <c r="A622" t="s">
        <v>1195</v>
      </c>
    </row>
    <row r="623" spans="1:1" x14ac:dyDescent="0.25">
      <c r="A623" t="s">
        <v>1196</v>
      </c>
    </row>
    <row r="624" spans="1:1" x14ac:dyDescent="0.25">
      <c r="A624" t="s">
        <v>1197</v>
      </c>
    </row>
    <row r="625" spans="1:1" x14ac:dyDescent="0.25">
      <c r="A625" t="s">
        <v>1198</v>
      </c>
    </row>
    <row r="626" spans="1:1" x14ac:dyDescent="0.25">
      <c r="A626" t="s">
        <v>1199</v>
      </c>
    </row>
    <row r="627" spans="1:1" x14ac:dyDescent="0.25">
      <c r="A627" t="s">
        <v>1200</v>
      </c>
    </row>
    <row r="628" spans="1:1" x14ac:dyDescent="0.25">
      <c r="A628" t="s">
        <v>1201</v>
      </c>
    </row>
    <row r="629" spans="1:1" x14ac:dyDescent="0.25">
      <c r="A629" t="s">
        <v>1202</v>
      </c>
    </row>
    <row r="630" spans="1:1" x14ac:dyDescent="0.25">
      <c r="A630" t="s">
        <v>1203</v>
      </c>
    </row>
    <row r="631" spans="1:1" x14ac:dyDescent="0.25">
      <c r="A631" t="s">
        <v>1204</v>
      </c>
    </row>
    <row r="632" spans="1:1" x14ac:dyDescent="0.25">
      <c r="A632" t="s">
        <v>1205</v>
      </c>
    </row>
    <row r="633" spans="1:1" x14ac:dyDescent="0.25">
      <c r="A633" t="s">
        <v>1206</v>
      </c>
    </row>
    <row r="634" spans="1:1" x14ac:dyDescent="0.25">
      <c r="A634" t="s">
        <v>1207</v>
      </c>
    </row>
    <row r="635" spans="1:1" x14ac:dyDescent="0.25">
      <c r="A635" t="s">
        <v>1208</v>
      </c>
    </row>
    <row r="636" spans="1:1" x14ac:dyDescent="0.25">
      <c r="A636" t="s">
        <v>1209</v>
      </c>
    </row>
    <row r="637" spans="1:1" x14ac:dyDescent="0.25">
      <c r="A637" t="s">
        <v>1210</v>
      </c>
    </row>
    <row r="638" spans="1:1" x14ac:dyDescent="0.25">
      <c r="A638" t="s">
        <v>1211</v>
      </c>
    </row>
    <row r="639" spans="1:1" x14ac:dyDescent="0.25">
      <c r="A639" t="s">
        <v>1212</v>
      </c>
    </row>
    <row r="640" spans="1:1" x14ac:dyDescent="0.25">
      <c r="A640" t="s">
        <v>1213</v>
      </c>
    </row>
    <row r="641" spans="1:1" x14ac:dyDescent="0.25">
      <c r="A641" t="s">
        <v>1214</v>
      </c>
    </row>
    <row r="642" spans="1:1" x14ac:dyDescent="0.25">
      <c r="A642" t="s">
        <v>1215</v>
      </c>
    </row>
    <row r="643" spans="1:1" x14ac:dyDescent="0.25">
      <c r="A643" t="s">
        <v>1216</v>
      </c>
    </row>
    <row r="644" spans="1:1" x14ac:dyDescent="0.25">
      <c r="A644" t="s">
        <v>1217</v>
      </c>
    </row>
    <row r="645" spans="1:1" x14ac:dyDescent="0.25">
      <c r="A645" t="s">
        <v>1218</v>
      </c>
    </row>
    <row r="646" spans="1:1" x14ac:dyDescent="0.25">
      <c r="A646" t="s">
        <v>1219</v>
      </c>
    </row>
    <row r="647" spans="1:1" x14ac:dyDescent="0.25">
      <c r="A647" t="s">
        <v>1220</v>
      </c>
    </row>
    <row r="648" spans="1:1" x14ac:dyDescent="0.25">
      <c r="A648" t="s">
        <v>1221</v>
      </c>
    </row>
    <row r="649" spans="1:1" x14ac:dyDescent="0.25">
      <c r="A649" t="s">
        <v>1222</v>
      </c>
    </row>
    <row r="650" spans="1:1" x14ac:dyDescent="0.25">
      <c r="A650" t="s">
        <v>1223</v>
      </c>
    </row>
    <row r="651" spans="1:1" x14ac:dyDescent="0.25">
      <c r="A651" t="s">
        <v>1224</v>
      </c>
    </row>
    <row r="652" spans="1:1" x14ac:dyDescent="0.25">
      <c r="A652" t="s">
        <v>1225</v>
      </c>
    </row>
    <row r="653" spans="1:1" x14ac:dyDescent="0.25">
      <c r="A653" t="s">
        <v>1226</v>
      </c>
    </row>
    <row r="654" spans="1:1" x14ac:dyDescent="0.25">
      <c r="A654" t="s">
        <v>1227</v>
      </c>
    </row>
    <row r="655" spans="1:1" x14ac:dyDescent="0.25">
      <c r="A655" t="s">
        <v>1228</v>
      </c>
    </row>
    <row r="656" spans="1:1" x14ac:dyDescent="0.25">
      <c r="A656" t="s">
        <v>1229</v>
      </c>
    </row>
    <row r="657" spans="1:1" x14ac:dyDescent="0.25">
      <c r="A657" t="s">
        <v>1230</v>
      </c>
    </row>
    <row r="658" spans="1:1" x14ac:dyDescent="0.25">
      <c r="A658" t="s">
        <v>1231</v>
      </c>
    </row>
    <row r="659" spans="1:1" x14ac:dyDescent="0.25">
      <c r="A659" t="s">
        <v>1232</v>
      </c>
    </row>
    <row r="660" spans="1:1" x14ac:dyDescent="0.25">
      <c r="A660" t="s">
        <v>1233</v>
      </c>
    </row>
    <row r="661" spans="1:1" x14ac:dyDescent="0.25">
      <c r="A661" t="s">
        <v>1234</v>
      </c>
    </row>
    <row r="662" spans="1:1" x14ac:dyDescent="0.25">
      <c r="A662" t="s">
        <v>1235</v>
      </c>
    </row>
    <row r="663" spans="1:1" x14ac:dyDescent="0.25">
      <c r="A663" t="s">
        <v>1236</v>
      </c>
    </row>
    <row r="664" spans="1:1" x14ac:dyDescent="0.25">
      <c r="A664" t="s">
        <v>1237</v>
      </c>
    </row>
    <row r="665" spans="1:1" x14ac:dyDescent="0.25">
      <c r="A665" t="s">
        <v>1238</v>
      </c>
    </row>
    <row r="666" spans="1:1" x14ac:dyDescent="0.25">
      <c r="A666" t="s">
        <v>1239</v>
      </c>
    </row>
    <row r="667" spans="1:1" x14ac:dyDescent="0.25">
      <c r="A667" t="s">
        <v>1240</v>
      </c>
    </row>
    <row r="668" spans="1:1" x14ac:dyDescent="0.25">
      <c r="A668" t="s">
        <v>1241</v>
      </c>
    </row>
    <row r="669" spans="1:1" x14ac:dyDescent="0.25">
      <c r="A669" t="s">
        <v>1242</v>
      </c>
    </row>
    <row r="670" spans="1:1" x14ac:dyDescent="0.25">
      <c r="A670" t="s">
        <v>1243</v>
      </c>
    </row>
    <row r="671" spans="1:1" x14ac:dyDescent="0.25">
      <c r="A671" t="s">
        <v>1244</v>
      </c>
    </row>
    <row r="672" spans="1:1" x14ac:dyDescent="0.25">
      <c r="A672" t="s">
        <v>1245</v>
      </c>
    </row>
    <row r="673" spans="1:1" x14ac:dyDescent="0.25">
      <c r="A673" t="s">
        <v>1246</v>
      </c>
    </row>
    <row r="674" spans="1:1" x14ac:dyDescent="0.25">
      <c r="A674" t="s">
        <v>1247</v>
      </c>
    </row>
    <row r="675" spans="1:1" x14ac:dyDescent="0.25">
      <c r="A675" t="s">
        <v>1248</v>
      </c>
    </row>
    <row r="676" spans="1:1" x14ac:dyDescent="0.25">
      <c r="A676" t="s">
        <v>1249</v>
      </c>
    </row>
    <row r="677" spans="1:1" x14ac:dyDescent="0.25">
      <c r="A677" t="s">
        <v>1250</v>
      </c>
    </row>
    <row r="678" spans="1:1" x14ac:dyDescent="0.25">
      <c r="A678" t="s">
        <v>1251</v>
      </c>
    </row>
    <row r="679" spans="1:1" x14ac:dyDescent="0.25">
      <c r="A679" t="s">
        <v>1252</v>
      </c>
    </row>
    <row r="680" spans="1:1" x14ac:dyDescent="0.25">
      <c r="A680" t="s">
        <v>1253</v>
      </c>
    </row>
    <row r="681" spans="1:1" x14ac:dyDescent="0.25">
      <c r="A681" t="s">
        <v>1254</v>
      </c>
    </row>
    <row r="682" spans="1:1" x14ac:dyDescent="0.25">
      <c r="A682" t="s">
        <v>1255</v>
      </c>
    </row>
    <row r="683" spans="1:1" x14ac:dyDescent="0.25">
      <c r="A683" t="s">
        <v>1256</v>
      </c>
    </row>
    <row r="684" spans="1:1" x14ac:dyDescent="0.25">
      <c r="A684" t="s">
        <v>1257</v>
      </c>
    </row>
    <row r="685" spans="1:1" x14ac:dyDescent="0.25">
      <c r="A685" t="s">
        <v>1258</v>
      </c>
    </row>
    <row r="686" spans="1:1" x14ac:dyDescent="0.25">
      <c r="A686" t="s">
        <v>1259</v>
      </c>
    </row>
    <row r="687" spans="1:1" x14ac:dyDescent="0.25">
      <c r="A687" t="s">
        <v>1260</v>
      </c>
    </row>
    <row r="688" spans="1:1" x14ac:dyDescent="0.25">
      <c r="A688" t="s">
        <v>1261</v>
      </c>
    </row>
    <row r="689" spans="1:1" x14ac:dyDescent="0.25">
      <c r="A689" t="s">
        <v>1262</v>
      </c>
    </row>
    <row r="690" spans="1:1" x14ac:dyDescent="0.25">
      <c r="A690" t="s">
        <v>1263</v>
      </c>
    </row>
    <row r="691" spans="1:1" x14ac:dyDescent="0.25">
      <c r="A691" t="s">
        <v>1264</v>
      </c>
    </row>
    <row r="692" spans="1:1" x14ac:dyDescent="0.25">
      <c r="A692" t="s">
        <v>1265</v>
      </c>
    </row>
    <row r="693" spans="1:1" x14ac:dyDescent="0.25">
      <c r="A693" t="s">
        <v>1266</v>
      </c>
    </row>
    <row r="694" spans="1:1" x14ac:dyDescent="0.25">
      <c r="A694" t="s">
        <v>1267</v>
      </c>
    </row>
    <row r="695" spans="1:1" x14ac:dyDescent="0.25">
      <c r="A695" t="s">
        <v>1268</v>
      </c>
    </row>
    <row r="696" spans="1:1" x14ac:dyDescent="0.25">
      <c r="A696" t="s">
        <v>1269</v>
      </c>
    </row>
    <row r="697" spans="1:1" x14ac:dyDescent="0.25">
      <c r="A697" t="s">
        <v>1270</v>
      </c>
    </row>
    <row r="698" spans="1:1" x14ac:dyDescent="0.25">
      <c r="A698" t="s">
        <v>1271</v>
      </c>
    </row>
    <row r="699" spans="1:1" x14ac:dyDescent="0.25">
      <c r="A699" t="s">
        <v>1272</v>
      </c>
    </row>
    <row r="700" spans="1:1" x14ac:dyDescent="0.25">
      <c r="A700" t="s">
        <v>1273</v>
      </c>
    </row>
    <row r="701" spans="1:1" x14ac:dyDescent="0.25">
      <c r="A701" t="s">
        <v>1274</v>
      </c>
    </row>
    <row r="702" spans="1:1" x14ac:dyDescent="0.25">
      <c r="A702" t="s">
        <v>1275</v>
      </c>
    </row>
    <row r="703" spans="1:1" x14ac:dyDescent="0.25">
      <c r="A703" t="s">
        <v>1276</v>
      </c>
    </row>
    <row r="704" spans="1:1" x14ac:dyDescent="0.25">
      <c r="A704" t="s">
        <v>1277</v>
      </c>
    </row>
    <row r="705" spans="1:1" x14ac:dyDescent="0.25">
      <c r="A705" t="s">
        <v>1278</v>
      </c>
    </row>
    <row r="706" spans="1:1" x14ac:dyDescent="0.25">
      <c r="A706" t="s">
        <v>1279</v>
      </c>
    </row>
    <row r="707" spans="1:1" x14ac:dyDescent="0.25">
      <c r="A707" t="s">
        <v>1280</v>
      </c>
    </row>
    <row r="708" spans="1:1" x14ac:dyDescent="0.25">
      <c r="A708" t="s">
        <v>1281</v>
      </c>
    </row>
    <row r="709" spans="1:1" x14ac:dyDescent="0.25">
      <c r="A709" t="s">
        <v>1282</v>
      </c>
    </row>
    <row r="710" spans="1:1" x14ac:dyDescent="0.25">
      <c r="A710" t="s">
        <v>1283</v>
      </c>
    </row>
    <row r="711" spans="1:1" x14ac:dyDescent="0.25">
      <c r="A711" t="s">
        <v>1284</v>
      </c>
    </row>
    <row r="712" spans="1:1" x14ac:dyDescent="0.25">
      <c r="A712" t="s">
        <v>1285</v>
      </c>
    </row>
    <row r="713" spans="1:1" x14ac:dyDescent="0.25">
      <c r="A713" t="s">
        <v>1286</v>
      </c>
    </row>
    <row r="714" spans="1:1" x14ac:dyDescent="0.25">
      <c r="A714" t="s">
        <v>1287</v>
      </c>
    </row>
    <row r="715" spans="1:1" x14ac:dyDescent="0.25">
      <c r="A715" t="s">
        <v>1288</v>
      </c>
    </row>
    <row r="716" spans="1:1" x14ac:dyDescent="0.25">
      <c r="A716" t="s">
        <v>1289</v>
      </c>
    </row>
    <row r="717" spans="1:1" x14ac:dyDescent="0.25">
      <c r="A717" t="s">
        <v>1290</v>
      </c>
    </row>
    <row r="718" spans="1:1" x14ac:dyDescent="0.25">
      <c r="A718" t="s">
        <v>1291</v>
      </c>
    </row>
    <row r="719" spans="1:1" x14ac:dyDescent="0.25">
      <c r="A719" t="s">
        <v>1292</v>
      </c>
    </row>
    <row r="720" spans="1:1" x14ac:dyDescent="0.25">
      <c r="A720" t="s">
        <v>1293</v>
      </c>
    </row>
    <row r="721" spans="1:1" x14ac:dyDescent="0.25">
      <c r="A721" t="s">
        <v>1294</v>
      </c>
    </row>
    <row r="722" spans="1:1" x14ac:dyDescent="0.25">
      <c r="A722" t="s">
        <v>1295</v>
      </c>
    </row>
    <row r="723" spans="1:1" x14ac:dyDescent="0.25">
      <c r="A723" t="s">
        <v>1296</v>
      </c>
    </row>
    <row r="724" spans="1:1" x14ac:dyDescent="0.25">
      <c r="A724" t="s">
        <v>1297</v>
      </c>
    </row>
    <row r="725" spans="1:1" x14ac:dyDescent="0.25">
      <c r="A725" t="s">
        <v>1298</v>
      </c>
    </row>
    <row r="726" spans="1:1" x14ac:dyDescent="0.25">
      <c r="A726" t="s">
        <v>1299</v>
      </c>
    </row>
    <row r="727" spans="1:1" x14ac:dyDescent="0.25">
      <c r="A727" t="s">
        <v>1300</v>
      </c>
    </row>
    <row r="728" spans="1:1" x14ac:dyDescent="0.25">
      <c r="A728" t="s">
        <v>1301</v>
      </c>
    </row>
    <row r="729" spans="1:1" x14ac:dyDescent="0.25">
      <c r="A729" t="s">
        <v>1302</v>
      </c>
    </row>
    <row r="730" spans="1:1" x14ac:dyDescent="0.25">
      <c r="A730" t="s">
        <v>1303</v>
      </c>
    </row>
    <row r="731" spans="1:1" x14ac:dyDescent="0.25">
      <c r="A731" t="s">
        <v>1304</v>
      </c>
    </row>
    <row r="732" spans="1:1" x14ac:dyDescent="0.25">
      <c r="A732" t="s">
        <v>1305</v>
      </c>
    </row>
    <row r="733" spans="1:1" x14ac:dyDescent="0.25">
      <c r="A733" t="s">
        <v>1306</v>
      </c>
    </row>
    <row r="734" spans="1:1" x14ac:dyDescent="0.25">
      <c r="A734" t="s">
        <v>1307</v>
      </c>
    </row>
    <row r="735" spans="1:1" x14ac:dyDescent="0.25">
      <c r="A735" t="s">
        <v>1308</v>
      </c>
    </row>
    <row r="736" spans="1:1" x14ac:dyDescent="0.25">
      <c r="A736" t="s">
        <v>1309</v>
      </c>
    </row>
    <row r="737" spans="1:1" x14ac:dyDescent="0.25">
      <c r="A737" t="s">
        <v>1310</v>
      </c>
    </row>
    <row r="738" spans="1:1" x14ac:dyDescent="0.25">
      <c r="A738" t="s">
        <v>1311</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9"/>
  <sheetViews>
    <sheetView workbookViewId="0"/>
  </sheetViews>
  <sheetFormatPr defaultRowHeight="15" x14ac:dyDescent="0.25"/>
  <sheetData>
    <row r="1" spans="1:1" x14ac:dyDescent="0.25">
      <c r="A1" t="s">
        <v>182</v>
      </c>
    </row>
    <row r="2" spans="1:1" x14ac:dyDescent="0.25">
      <c r="A2" t="s">
        <v>1312</v>
      </c>
    </row>
    <row r="3" spans="1:1" x14ac:dyDescent="0.25">
      <c r="A3" t="s">
        <v>1313</v>
      </c>
    </row>
    <row r="4" spans="1:1" x14ac:dyDescent="0.25">
      <c r="A4" t="s">
        <v>1314</v>
      </c>
    </row>
    <row r="5" spans="1:1" x14ac:dyDescent="0.25">
      <c r="A5" t="s">
        <v>1315</v>
      </c>
    </row>
    <row r="6" spans="1:1" x14ac:dyDescent="0.25">
      <c r="A6" t="s">
        <v>1316</v>
      </c>
    </row>
    <row r="7" spans="1:1" x14ac:dyDescent="0.25">
      <c r="A7" t="s">
        <v>1317</v>
      </c>
    </row>
    <row r="8" spans="1:1" x14ac:dyDescent="0.25">
      <c r="A8" t="s">
        <v>1318</v>
      </c>
    </row>
    <row r="9" spans="1:1" x14ac:dyDescent="0.25">
      <c r="A9" t="s">
        <v>1319</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83898BCCAC5D44DACBEACF728E92D8B" ma:contentTypeVersion="17" ma:contentTypeDescription="Create a new document." ma:contentTypeScope="" ma:versionID="f5f72ae7be8022b0152e8a40d4d8f6af">
  <xsd:schema xmlns:xsd="http://www.w3.org/2001/XMLSchema" xmlns:xs="http://www.w3.org/2001/XMLSchema" xmlns:p="http://schemas.microsoft.com/office/2006/metadata/properties" xmlns:ns2="ef2b64bc-187a-4bae-9470-a17dfcd98f53" xmlns:ns3="cc2fa23b-2518-4523-a084-dd05e43129a1" targetNamespace="http://schemas.microsoft.com/office/2006/metadata/properties" ma:root="true" ma:fieldsID="cf33b00d245af48c19525ca1ef70730d" ns2:_="" ns3:_="">
    <xsd:import namespace="ef2b64bc-187a-4bae-9470-a17dfcd98f53"/>
    <xsd:import namespace="cc2fa23b-2518-4523-a084-dd05e43129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2b64bc-187a-4bae-9470-a17dfcd98f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e337c60-7621-4516-b637-52f52f66ad2b"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cc2fa23b-2518-4523-a084-dd05e43129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e9dae6c-e020-4a0a-8cca-12872801e13c}" ma:internalName="TaxCatchAll" ma:showField="CatchAllData" ma:web="cc2fa23b-2518-4523-a084-dd05e43129a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ef2b64bc-187a-4bae-9470-a17dfcd98f53">
      <Terms xmlns="http://schemas.microsoft.com/office/infopath/2007/PartnerControls"/>
    </lcf76f155ced4ddcb4097134ff3c332f>
    <TaxCatchAll xmlns="cc2fa23b-2518-4523-a084-dd05e43129a1" xsi:nil="true"/>
    <MediaLengthInSeconds xmlns="ef2b64bc-187a-4bae-9470-a17dfcd98f53" xsi:nil="true"/>
  </documentManagement>
</p:properties>
</file>

<file path=customXml/itemProps1.xml><?xml version="1.0" encoding="utf-8"?>
<ds:datastoreItem xmlns:ds="http://schemas.openxmlformats.org/officeDocument/2006/customXml" ds:itemID="{3ED437AB-39DA-4B66-9E28-5DF44EB22CA6}">
  <ds:schemaRefs>
    <ds:schemaRef ds:uri="http://schemas.microsoft.com/sharepoint/v3/contenttype/forms"/>
  </ds:schemaRefs>
</ds:datastoreItem>
</file>

<file path=customXml/itemProps2.xml><?xml version="1.0" encoding="utf-8"?>
<ds:datastoreItem xmlns:ds="http://schemas.openxmlformats.org/officeDocument/2006/customXml" ds:itemID="{2AF40B8D-36DA-4C75-80F1-D30017311C2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2b64bc-187a-4bae-9470-a17dfcd98f53"/>
    <ds:schemaRef ds:uri="cc2fa23b-2518-4523-a084-dd05e43129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50B5B94-146E-4C6F-9BBE-27A042075111}">
  <ds:schemaRefs>
    <ds:schemaRef ds:uri="http://schemas.microsoft.com/office/2006/documentManagement/types"/>
    <ds:schemaRef ds:uri="cc2fa23b-2518-4523-a084-dd05e43129a1"/>
    <ds:schemaRef ds:uri="http://purl.org/dc/elements/1.1/"/>
    <ds:schemaRef ds:uri="http://purl.org/dc/dcmitype/"/>
    <ds:schemaRef ds:uri="http://www.w3.org/XML/1998/namespace"/>
    <ds:schemaRef ds:uri="ef2b64bc-187a-4bae-9470-a17dfcd98f53"/>
    <ds:schemaRef ds:uri="http://schemas.microsoft.com/office/infopath/2007/PartnerControls"/>
    <ds:schemaRef ds:uri="http://schemas.openxmlformats.org/package/2006/metadata/core-properties"/>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INSTRUCTIONS</vt:lpstr>
      <vt:lpstr>1. Tracker &amp; WLSVA Results</vt:lpstr>
      <vt:lpstr>2. Pre-Post WLSVA Response</vt:lpstr>
      <vt:lpstr>3. Results</vt:lpstr>
      <vt:lpstr>4. Sheet 2 Completed EXAMPLE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 Kunyu</dc:creator>
  <cp:keywords/>
  <dc:description/>
  <cp:lastModifiedBy>David Kunyu</cp:lastModifiedBy>
  <cp:revision/>
  <dcterms:created xsi:type="dcterms:W3CDTF">2022-03-22T18:03:36Z</dcterms:created>
  <dcterms:modified xsi:type="dcterms:W3CDTF">2024-10-02T13:24:57Z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0x010100683898BCCAC5D44DACBEACF728E92D8B</vt:lpwstr>
  </property>
  <property fmtid="{D5CDD505-2E9C-101B-9397-08002B2CF9AE}" pid="3" name="Order">
    <vt:r8>9000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y fmtid="{D5CDD505-2E9C-101B-9397-08002B2CF9AE}" pid="10" name="MediaServiceImageTags">
    <vt:lpwstr/>
  </property>
</Properties>
</file>